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4.9.201\Set_uchun\Moliya\4.B_Haydarov\"/>
    </mc:Choice>
  </mc:AlternateContent>
  <bookViews>
    <workbookView xWindow="0" yWindow="0" windowWidth="28800" windowHeight="12135" activeTab="4"/>
  </bookViews>
  <sheets>
    <sheet name="Даромад" sheetId="5" r:id="rId1"/>
    <sheet name="даромад худуд" sheetId="6" r:id="rId2"/>
    <sheet name="Трансферт" sheetId="9" r:id="rId3"/>
    <sheet name="Харажат соҳа" sheetId="10" r:id="rId4"/>
    <sheet name="харажат худуд" sheetId="7" r:id="rId5"/>
    <sheet name="Тасниф" sheetId="8" r:id="rId6"/>
  </sheets>
  <definedNames>
    <definedName name="_xlnm._FilterDatabase" localSheetId="0" hidden="1">Даромад!$A$1:$C$26</definedName>
    <definedName name="_xlnm.Print_Titles" localSheetId="0">Даромад!$A:$A,Даромад!$5:$7</definedName>
    <definedName name="_xlnm.Print_Titles" localSheetId="3">'Харажат соҳа'!$4:$5</definedName>
    <definedName name="_xlnm.Print_Area" localSheetId="0">Даромад!$A$1:$C$26</definedName>
    <definedName name="_xlnm.Print_Area" localSheetId="1">'даромад худуд'!$A$1:$D$4</definedName>
    <definedName name="_xlnm.Print_Area" localSheetId="2">Трансферт!$A$1:$D$4</definedName>
    <definedName name="_xlnm.Print_Area" localSheetId="3">'Харажат соҳа'!$A$1:$D$59</definedName>
    <definedName name="_xlnm.Print_Area" localSheetId="4">'харажат худуд'!$A$1:$D$4</definedName>
  </definedNames>
  <calcPr calcId="152511"/>
</workbook>
</file>

<file path=xl/calcChain.xml><?xml version="1.0" encoding="utf-8"?>
<calcChain xmlns="http://schemas.openxmlformats.org/spreadsheetml/2006/main">
  <c r="D4" i="8" l="1"/>
  <c r="C13" i="5" l="1"/>
  <c r="C8" i="5"/>
  <c r="D6" i="10" l="1"/>
</calcChain>
</file>

<file path=xl/sharedStrings.xml><?xml version="1.0" encoding="utf-8"?>
<sst xmlns="http://schemas.openxmlformats.org/spreadsheetml/2006/main" count="255" uniqueCount="227">
  <si>
    <t>№</t>
  </si>
  <si>
    <t>(даромадлар номлари бўйича)</t>
  </si>
  <si>
    <t>Даромадлар номи</t>
  </si>
  <si>
    <t>Наименование доходов</t>
  </si>
  <si>
    <t>Юридик шахслардан олинадиган фойда солиғи</t>
  </si>
  <si>
    <t>Налог на прибыль с юридических лиц</t>
  </si>
  <si>
    <t>Айланмадан солиқ</t>
  </si>
  <si>
    <t>Налог с оборота</t>
  </si>
  <si>
    <t>Жисмоний шахслардан олинадиган даромад солиғи</t>
  </si>
  <si>
    <t>Налог на доходы физических лиц</t>
  </si>
  <si>
    <t>Якка тартибдаги тадбиркорлар томонидан тўланадиган даромад солиғи</t>
  </si>
  <si>
    <t xml:space="preserve">Выплачиваемый  налог на доходы с индивидуальных предпринимателей </t>
  </si>
  <si>
    <t>Акциз солиғи, жами</t>
  </si>
  <si>
    <t>Акцизный налог, всего</t>
  </si>
  <si>
    <t xml:space="preserve"> - якуний истеъмолчиларга бензин, дизель ёқилғиси ва газ реализация қилишдаги акциз солиғи</t>
  </si>
  <si>
    <t>-Акцизный налог при реализации конечным потребителям бензина, дизельного топлива и газа</t>
  </si>
  <si>
    <t>Юридик шахсларнинг мол-мулкига солинадиган солиқ</t>
  </si>
  <si>
    <t>Налог на имущество юридических лиц</t>
  </si>
  <si>
    <t>Жисмоний шахсларнинг мол-мулкига солинадиган солиқ</t>
  </si>
  <si>
    <t>Налог на имущество физическиц лиц</t>
  </si>
  <si>
    <t>Юридик шахслардан олинадиган ер солиғи</t>
  </si>
  <si>
    <t>Земельный налог с юридических лиц</t>
  </si>
  <si>
    <t>Жисмоний шахслардан олинадиган ер солиғи</t>
  </si>
  <si>
    <t>Земельный налог c физических лиц</t>
  </si>
  <si>
    <t>Қурилиш материаллари бўйича ер қаъридан фойдаланганлик учун солиқ</t>
  </si>
  <si>
    <t>Налог за пользование недрами по строительным материалам.</t>
  </si>
  <si>
    <t>Сув ресурсларидан фойдаланганлик учун солиқ</t>
  </si>
  <si>
    <t>Налог за пользование водными ресурсами</t>
  </si>
  <si>
    <t>Давлат божи</t>
  </si>
  <si>
    <t>Государственная пошлина</t>
  </si>
  <si>
    <t>Жарималар</t>
  </si>
  <si>
    <t>Штрафы</t>
  </si>
  <si>
    <t>Давлат унитар корхоналари дивиденд тушумлари</t>
  </si>
  <si>
    <t>Дивидендные поступления государственных унитарных предприятий</t>
  </si>
  <si>
    <t>Йиғимлар жами</t>
  </si>
  <si>
    <t>Сборы всего</t>
  </si>
  <si>
    <t>Давлат мулки бўйича ижара тўловлари</t>
  </si>
  <si>
    <t>Бошқа тушумлар жами</t>
  </si>
  <si>
    <t>Прочие поступления всего</t>
  </si>
  <si>
    <t>Даромадлар жами</t>
  </si>
  <si>
    <t>Всего доходов</t>
  </si>
  <si>
    <t>Тўрақўрғон тумани</t>
  </si>
  <si>
    <t>Туракурганский район</t>
  </si>
  <si>
    <t>Расходы  - всего</t>
  </si>
  <si>
    <t>Жами харажатлар</t>
  </si>
  <si>
    <t>Всего расходов</t>
  </si>
  <si>
    <t>Иш ҳақи ва унга тенглаштирилган тўловлар</t>
  </si>
  <si>
    <t>Заработная плата и приравненные к ней платежи</t>
  </si>
  <si>
    <t>Иш ҳақига қўшимчалар (ижтимоий эҳтиёжларга ажратмалар/бадаллар)</t>
  </si>
  <si>
    <t>Начисления на заработную плату (Взносы / отчисления на социальные нужды)</t>
  </si>
  <si>
    <t>Бошқа харажатлар</t>
  </si>
  <si>
    <t>Другие расходы</t>
  </si>
  <si>
    <t>шундан:</t>
  </si>
  <si>
    <t>из них:</t>
  </si>
  <si>
    <t>Хизмат сафарлари харажатлари</t>
  </si>
  <si>
    <t>Командировочные расходы</t>
  </si>
  <si>
    <t>Коммунал хизматлари</t>
  </si>
  <si>
    <t>Коммунальные услуги</t>
  </si>
  <si>
    <t>Сақлаб туриш ва жорий таъмирлаш</t>
  </si>
  <si>
    <t>Содержание и текущий ремонт</t>
  </si>
  <si>
    <t>Озиқ-овқат маҳсулотлари</t>
  </si>
  <si>
    <t>Расходы на продукты питания</t>
  </si>
  <si>
    <t>Дори-дармонлар, тиббиётда фойдаланиладиган воситалар, вакциналар ва бактериологик препаратлар</t>
  </si>
  <si>
    <t>Медикаменты, предметы медицинского назначения, вакцины и бактериологические препараты</t>
  </si>
  <si>
    <t>Ёнилғи ва ЁММ</t>
  </si>
  <si>
    <t>Топливо и ГСМ</t>
  </si>
  <si>
    <t>Асосий воситалар бўйича харажатлар</t>
  </si>
  <si>
    <t>Расходы по основным средствам</t>
  </si>
  <si>
    <t>Субсидиялар</t>
  </si>
  <si>
    <t>Субсидии</t>
  </si>
  <si>
    <t>Харажатлар- жами</t>
  </si>
  <si>
    <t>Покрытие иностранных кредитов</t>
  </si>
  <si>
    <t>Чет эл кредитларини қоплаш</t>
  </si>
  <si>
    <t>Вқделенные средства на фонд «Обод кишлок» и «Обод махалла»</t>
  </si>
  <si>
    <t>Обод кишлок ва Обод маҳалла жамгармасига ажратиладиган маблаглар</t>
  </si>
  <si>
    <t>Расходы на содержание "Дом приёмов"</t>
  </si>
  <si>
    <t>Қабуллар уйини сақлаш харажатлари</t>
  </si>
  <si>
    <t>Услуги адвокатов</t>
  </si>
  <si>
    <t>Адвокатлар хизмати</t>
  </si>
  <si>
    <t>Средств выдаваемые в другие внебюджетные фонды</t>
  </si>
  <si>
    <t>Бюджетдан ташкари бошка жамгармаларга бериладиган маблаглар</t>
  </si>
  <si>
    <t>Содержание расходов свободных экономических зон</t>
  </si>
  <si>
    <t>Эркин иқтисодий зоналарни сақлаш харажатлари</t>
  </si>
  <si>
    <t>Прочие расходы</t>
  </si>
  <si>
    <t>Другие организации и мероприятии финансируемых за счет средств местного бюджета</t>
  </si>
  <si>
    <t>Маҳаллий бюджетдан молиялаштириладиган бошқа муассасалар ва тадбирлар</t>
  </si>
  <si>
    <t>шу жумладан:</t>
  </si>
  <si>
    <t>Резервный фонд</t>
  </si>
  <si>
    <t>Заҳира жамғармаси</t>
  </si>
  <si>
    <t>Содержание расходов органов самоуправления граждан</t>
  </si>
  <si>
    <t>Фуқароларнинг ўзини ўзи бошқариш органларини сақлаш</t>
  </si>
  <si>
    <t>Расходы на содержание органов государственного управления</t>
  </si>
  <si>
    <t>Давлат бошқарув органларини сақлаш</t>
  </si>
  <si>
    <t>Расходы на финасирование централизованных инвестиций</t>
  </si>
  <si>
    <t>Марказлаштирилган инвестицияларни молиялаштиришга харажатлар</t>
  </si>
  <si>
    <t>3.</t>
  </si>
  <si>
    <t>Комитет ветеринарии</t>
  </si>
  <si>
    <t>Ветеринария қўмитаси</t>
  </si>
  <si>
    <t>Содержание расходов территориальных отделений 
Министерства жилищно-коммунального обслуживания</t>
  </si>
  <si>
    <t>Уй-жой коммунал хўжалиги вазирлигининг худудий бўлимларини сақлаш харажатлари</t>
  </si>
  <si>
    <t>Содержание расходов территориальных отделений Комитета по развитию шелководства и каракулеводства</t>
  </si>
  <si>
    <t>Пиллачилик ва қоракўлчиликни ривожлантириш қўмитасининг ҳудудий бўлимларини сақлаш харажатлари</t>
  </si>
  <si>
    <t>Территориальные управления Государственного комитета Республики Узбекистан по экологии и охране окружающей среды</t>
  </si>
  <si>
    <t>Давлат экология қўмитасининг ҳудудий бошқармалари</t>
  </si>
  <si>
    <t>2.10</t>
  </si>
  <si>
    <t>Организации лесного хозяйства</t>
  </si>
  <si>
    <t>Ўрмон хўжалиги ташкилотлари</t>
  </si>
  <si>
    <t>Организации Министерства водного хозяйства</t>
  </si>
  <si>
    <t>Сув хўжалиги вазирлиги ташкилотлари</t>
  </si>
  <si>
    <t>2.8</t>
  </si>
  <si>
    <t>2.6</t>
  </si>
  <si>
    <t>Расходы на специализированное монтажно-эксплуатационное мероприятии</t>
  </si>
  <si>
    <t>Махсус эксплуатация-монтаж харажатлари</t>
  </si>
  <si>
    <t>2.4</t>
  </si>
  <si>
    <t>Благоустройство</t>
  </si>
  <si>
    <t>Ободонлаштириш</t>
  </si>
  <si>
    <t>2.3</t>
  </si>
  <si>
    <t>Центры бухгалтерии фермерских хозяйствах</t>
  </si>
  <si>
    <t>Фермерлар хўжаликлари бухгалтерия марказлари</t>
  </si>
  <si>
    <t>2.1</t>
  </si>
  <si>
    <t>Расходы на экономику</t>
  </si>
  <si>
    <t>Иқтисодиётга харажатлар</t>
  </si>
  <si>
    <t>2.</t>
  </si>
  <si>
    <t>Центры социальной реабилитации</t>
  </si>
  <si>
    <t>Ижтимоий кўникма марказлари</t>
  </si>
  <si>
    <t>Возмещение ущерба гражданам</t>
  </si>
  <si>
    <t>Фуқароларга етказилган зарарни коплаш</t>
  </si>
  <si>
    <t>Покрытие за счет бюджета дающих право бесплатного проезда в городском пассажирском транспорте отдельным категориям граждан</t>
  </si>
  <si>
    <t>Шаҳар пассажир транспортида баъзи категориядаги кишиларнинг бепул юришларини бюджетдан қоплаш</t>
  </si>
  <si>
    <t>1.6</t>
  </si>
  <si>
    <t>Пособии по уходу за ребенком и малообеспеченным семьям и компенсации</t>
  </si>
  <si>
    <t>Болали оилаларга ва кам таъминланган оилаларга нафақалар ва компенсациялар</t>
  </si>
  <si>
    <t>1.5</t>
  </si>
  <si>
    <t>Наука</t>
  </si>
  <si>
    <t>Фан</t>
  </si>
  <si>
    <t>1.4</t>
  </si>
  <si>
    <t>- Спорт</t>
  </si>
  <si>
    <t xml:space="preserve"> - спорт</t>
  </si>
  <si>
    <t>- Культура и средства массовой информации</t>
  </si>
  <si>
    <t xml:space="preserve"> - маданият ва оммавий ахборот воситалари</t>
  </si>
  <si>
    <t>Культура и спорт, средства массовой информации</t>
  </si>
  <si>
    <t>Маданият ва спорт, оммавий ахборот воситалари</t>
  </si>
  <si>
    <t>1.3</t>
  </si>
  <si>
    <t>1.2</t>
  </si>
  <si>
    <t>- подготовка кадров</t>
  </si>
  <si>
    <t xml:space="preserve"> - кадрлар тайёрлаш</t>
  </si>
  <si>
    <t>- общее образование</t>
  </si>
  <si>
    <t xml:space="preserve"> - умумий таълим</t>
  </si>
  <si>
    <t>- дошкольное образование</t>
  </si>
  <si>
    <t xml:space="preserve"> - мактабгача таълим</t>
  </si>
  <si>
    <t>Образование</t>
  </si>
  <si>
    <t>Маориф</t>
  </si>
  <si>
    <t>1.1</t>
  </si>
  <si>
    <t>Расходы социальной сферы и социальной поддержки населения - всего</t>
  </si>
  <si>
    <t>Ижтимоий соҳа ва аҳолини ижтимоий қўллаб-қувватлашга харажатлар - жами</t>
  </si>
  <si>
    <t>1.</t>
  </si>
  <si>
    <t xml:space="preserve"> Харажатлар - жами</t>
  </si>
  <si>
    <t>Наименование сфер</t>
  </si>
  <si>
    <t>Соҳалар номи</t>
  </si>
  <si>
    <t>Расходы - всего</t>
  </si>
  <si>
    <t>2.2</t>
  </si>
  <si>
    <t>2.5</t>
  </si>
  <si>
    <t>2.7</t>
  </si>
  <si>
    <t>Налог на доходы физических лиц от сдачи имущества в аренду Государственное имущество</t>
  </si>
  <si>
    <t>Сумма
(млн.сўм/
млн.сум)</t>
  </si>
  <si>
    <t>Чернобиль АЭС фалокатини бартараф этишда қатнашганларни ижтимоий ҳимоялаш</t>
  </si>
  <si>
    <t>Социальная поддержка лиц, участвовавших в ликвидации последствий аварии на чернобыльской АЭС</t>
  </si>
  <si>
    <t>Фермер хўжаликларининг насос агрегатлари ва суғориш қудуқлари Давлат бюджетидан субсидиялар ажратиш</t>
  </si>
  <si>
    <t>Субсидий из государственного бюджета Республики Узбекистан для покрытия стоимости электроэнергии, потребляемой насосными агрегатами и оросительными колодцами фермерских хозяйств</t>
  </si>
  <si>
    <t>Кўп хонадонли уй-жой фондига туташ ҳудудларни ободонлаштириш</t>
  </si>
  <si>
    <t>Благоустройство территорий, прилегающих к многоквартирному жилищному фонду</t>
  </si>
  <si>
    <t>Фуқаролар ташаббуси жамғармаси маблағлари</t>
  </si>
  <si>
    <t>Средста фонд гражданских инициатив</t>
  </si>
  <si>
    <t>Ёшлар дафтарига киритилган ёшларни ижтимоий куллаб-кувватлаш харажатлари</t>
  </si>
  <si>
    <t>Расходы на социальную поддержку молодежи внесённых в "Ёшлар дафтари"</t>
  </si>
  <si>
    <t>Аёллар дафтарига киритилган аёлларни ижтимоий куллаб-кувватлаш харажатлари</t>
  </si>
  <si>
    <t>Расходы на социальную поддержку женщин внесённых в "Аёллар дафтари"</t>
  </si>
  <si>
    <t>1.9</t>
  </si>
  <si>
    <t>1.10</t>
  </si>
  <si>
    <t>2.11</t>
  </si>
  <si>
    <t>2.12</t>
  </si>
  <si>
    <t>2.13</t>
  </si>
  <si>
    <t>1.11</t>
  </si>
  <si>
    <t>харажатларнинг соҳалар кесимида ижроси</t>
  </si>
  <si>
    <t>Соғлиқни сақлаш жами</t>
  </si>
  <si>
    <t>Здравоохранение всего</t>
  </si>
  <si>
    <t xml:space="preserve">    - соғлиқни сақлаш</t>
  </si>
  <si>
    <t xml:space="preserve">    - тиббий-ижтимоий хизматлар учун харажатлар</t>
  </si>
  <si>
    <t>1941-1945 йиллардаги уруш фахрийлари ва унга тенглаштирилган шахслар учун асосий турдаги озик-овкат махсулотлари ва гигиена товарларини бепул бериш харажатлари</t>
  </si>
  <si>
    <t>Автобус йўналишларининг йиллик субсидиялаш харажатлари</t>
  </si>
  <si>
    <t>Иссиқлик таъминот корхоналарига субсидиялар ва харажатлари</t>
  </si>
  <si>
    <t>8.3</t>
  </si>
  <si>
    <t>8.1</t>
  </si>
  <si>
    <t>8.8</t>
  </si>
  <si>
    <t>8.9</t>
  </si>
  <si>
    <t>8.10</t>
  </si>
  <si>
    <t>Ўсимликлар карантини инспекциялари харажатлари</t>
  </si>
  <si>
    <t>2.14</t>
  </si>
  <si>
    <t>Субсидии и расходы теплоснабжающим организациям</t>
  </si>
  <si>
    <t>Ежегодные субсидии на автобусные маршруты</t>
  </si>
  <si>
    <t>Суғориладиган ерларнинг мелиоратив ҳолатини яхшилаш харажатлари</t>
  </si>
  <si>
    <t>Затраты на улучшение мелиорации орошаемых земель</t>
  </si>
  <si>
    <t xml:space="preserve">  - здравоохранение</t>
  </si>
  <si>
    <t xml:space="preserve">  - расходы на медицинские и социальные услуги</t>
  </si>
  <si>
    <t>Бесплатная доставка основных продуктов питания и средств гигиены для ветеранов войны 1941-1945 гг. и лиц, приравненных к ним</t>
  </si>
  <si>
    <t>Расходы на карантинной инспекции растения</t>
  </si>
  <si>
    <t>даромадларининг 2022 йил январь-март ойлари ижроси</t>
  </si>
  <si>
    <t>Тўрақўрғон тумани маҳаллий бюджет харажатларининг
2022 йил январь-март ойлари ижроси</t>
  </si>
  <si>
    <t xml:space="preserve">Туракурганского районов местного бюджета за январь-март месяц 2022 года </t>
  </si>
  <si>
    <t>Тўрақўрғон туман маҳаллий бюджети харажатларининг 
2022 йил январь-март ойлари ижроси (иқтисодий тасниф бўйича)</t>
  </si>
  <si>
    <t>Тўрақўрғон туман маҳаллий бюджетлари харажатларининг 2022 йил январь-март ойлари ижроси</t>
  </si>
  <si>
    <t xml:space="preserve">Тўрақўрғон туман маҳаллий бюджет даромадларининг 2022 йил январь-март ойлари ижроси </t>
  </si>
  <si>
    <t xml:space="preserve">Туракурганский район местного бюджета за 2022 год январь-март месяц </t>
  </si>
  <si>
    <t xml:space="preserve">Тўрақўрғон туман маҳаллий бюджетига 2022 йил январь-март ойларида ажратилган тартибга солувчи бюджетлараро трансфертлар </t>
  </si>
  <si>
    <t xml:space="preserve">Выравнивающие межбюджетные трансферты в Туракурганский район за 
2022 год январь-март месяц </t>
  </si>
  <si>
    <t>Тўрақўрғон туман маҳаллий бюджети</t>
  </si>
  <si>
    <t>Тўрақўрғон туман маҳаллий бюджети 2022 йил январь-март ойлари учун</t>
  </si>
  <si>
    <t>3</t>
  </si>
  <si>
    <t>4</t>
  </si>
  <si>
    <t>5</t>
  </si>
  <si>
    <t>6</t>
  </si>
  <si>
    <t>7</t>
  </si>
  <si>
    <t>7.1</t>
  </si>
  <si>
    <t>7.2</t>
  </si>
  <si>
    <t>7.3</t>
  </si>
  <si>
    <t>7.4</t>
  </si>
  <si>
    <t>7.5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</si>
</sst>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_ ;[Red]\-#,##0.0\ "/>
    <numFmt numFmtId="165" formatCode="#,##0.00000000"/>
    <numFmt numFmtId="166" formatCode="0.0"/>
    <numFmt numFmtId="167" formatCode="#,##0.0"/>
    <numFmt numFmtId="169" formatCode="0.0%"/>
  </numFmts>
  <fonts count="1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2"/>
      <color rgb="FF002060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b/>
      <sz val="14"/>
      <color rgb="FF002060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i/>
      <sz val="12"/>
      <color rgb="FF00206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rgb="FF0070C0"/>
      </left>
      <right style="thin">
        <color rgb="FF0070C0"/>
      </right>
      <top style="hair">
        <color rgb="FF0070C0"/>
      </top>
      <bottom style="hair">
        <color rgb="FF0070C0"/>
      </bottom>
      <diagonal/>
    </border>
    <border>
      <left style="thin">
        <color rgb="FF0070C0"/>
      </left>
      <right style="thin">
        <color rgb="FF0070C0"/>
      </right>
      <top style="hair">
        <color rgb="FF0070C0"/>
      </top>
      <bottom style="hair">
        <color rgb="FF0070C0"/>
      </bottom>
      <diagonal/>
    </border>
    <border>
      <left style="medium">
        <color rgb="FF0070C0"/>
      </left>
      <right style="thin">
        <color rgb="FF0070C0"/>
      </right>
      <top/>
      <bottom style="hair">
        <color rgb="FF0070C0"/>
      </bottom>
      <diagonal/>
    </border>
    <border>
      <left style="thin">
        <color rgb="FF0070C0"/>
      </left>
      <right style="thin">
        <color rgb="FF0070C0"/>
      </right>
      <top/>
      <bottom style="hair">
        <color rgb="FF0070C0"/>
      </bottom>
      <diagonal/>
    </border>
    <border>
      <left style="thin">
        <color rgb="FF0070C0"/>
      </left>
      <right style="medium">
        <color rgb="FF0070C0"/>
      </right>
      <top/>
      <bottom style="hair">
        <color rgb="FF0070C0"/>
      </bottom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 style="hair">
        <color rgb="FF0070C0"/>
      </top>
      <bottom/>
      <diagonal/>
    </border>
    <border>
      <left style="thin">
        <color rgb="FF0070C0"/>
      </left>
      <right style="thin">
        <color rgb="FF0070C0"/>
      </right>
      <top style="hair">
        <color rgb="FF0070C0"/>
      </top>
      <bottom/>
      <diagonal/>
    </border>
    <border>
      <left style="thin">
        <color rgb="FF0070C0"/>
      </left>
      <right style="medium">
        <color rgb="FF0070C0"/>
      </right>
      <top style="hair">
        <color rgb="FF0070C0"/>
      </top>
      <bottom style="hair">
        <color rgb="FF0070C0"/>
      </bottom>
      <diagonal/>
    </border>
    <border>
      <left style="thin">
        <color rgb="FF0070C0"/>
      </left>
      <right style="medium">
        <color rgb="FF0070C0"/>
      </right>
      <top style="hair">
        <color rgb="FF0070C0"/>
      </top>
      <bottom/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hair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hair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hair">
        <color rgb="FF0070C0"/>
      </bottom>
      <diagonal/>
    </border>
    <border>
      <left style="medium">
        <color rgb="FF0070C0"/>
      </left>
      <right style="thin">
        <color rgb="FF0070C0"/>
      </right>
      <top style="hair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hair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hair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/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/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0" fontId="6" fillId="0" borderId="0"/>
    <xf numFmtId="0" fontId="8" fillId="0" borderId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98">
    <xf numFmtId="0" fontId="0" fillId="0" borderId="0" xfId="0"/>
    <xf numFmtId="49" fontId="2" fillId="0" borderId="0" xfId="2" applyNumberFormat="1" applyFont="1" applyFill="1" applyAlignment="1">
      <alignment horizontal="left"/>
    </xf>
    <xf numFmtId="3" fontId="2" fillId="0" borderId="0" xfId="2" applyNumberFormat="1" applyFont="1" applyFill="1" applyAlignment="1">
      <alignment horizontal="left"/>
    </xf>
    <xf numFmtId="49" fontId="3" fillId="0" borderId="0" xfId="2" applyNumberFormat="1" applyFont="1" applyFill="1" applyAlignment="1">
      <alignment horizontal="left"/>
    </xf>
    <xf numFmtId="0" fontId="3" fillId="0" borderId="0" xfId="2" applyFont="1" applyFill="1"/>
    <xf numFmtId="3" fontId="3" fillId="0" borderId="0" xfId="2" applyNumberFormat="1" applyFont="1" applyFill="1"/>
    <xf numFmtId="3" fontId="2" fillId="0" borderId="0" xfId="2" applyNumberFormat="1" applyFont="1" applyFill="1"/>
    <xf numFmtId="165" fontId="2" fillId="0" borderId="0" xfId="2" applyNumberFormat="1" applyFont="1" applyFill="1"/>
    <xf numFmtId="0" fontId="2" fillId="0" borderId="0" xfId="2" applyFont="1" applyFill="1"/>
    <xf numFmtId="3" fontId="2" fillId="0" borderId="0" xfId="2" applyNumberFormat="1" applyFont="1" applyFill="1" applyAlignment="1">
      <alignment horizontal="center"/>
    </xf>
    <xf numFmtId="0" fontId="7" fillId="0" borderId="0" xfId="2" applyFont="1" applyFill="1"/>
    <xf numFmtId="164" fontId="2" fillId="0" borderId="0" xfId="2" applyNumberFormat="1" applyFont="1" applyFill="1"/>
    <xf numFmtId="2" fontId="2" fillId="3" borderId="1" xfId="3" applyNumberFormat="1" applyFont="1" applyFill="1" applyBorder="1" applyAlignment="1">
      <alignment horizontal="justify" vertical="center" wrapText="1"/>
    </xf>
    <xf numFmtId="2" fontId="2" fillId="3" borderId="2" xfId="3" applyNumberFormat="1" applyFont="1" applyFill="1" applyBorder="1" applyAlignment="1">
      <alignment horizontal="justify" vertical="center" wrapText="1"/>
    </xf>
    <xf numFmtId="2" fontId="2" fillId="3" borderId="3" xfId="3" applyNumberFormat="1" applyFont="1" applyFill="1" applyBorder="1" applyAlignment="1">
      <alignment horizontal="justify" vertical="center" wrapText="1"/>
    </xf>
    <xf numFmtId="2" fontId="2" fillId="3" borderId="4" xfId="3" applyNumberFormat="1" applyFont="1" applyFill="1" applyBorder="1" applyAlignment="1">
      <alignment horizontal="justify" vertical="center" wrapText="1"/>
    </xf>
    <xf numFmtId="2" fontId="2" fillId="3" borderId="9" xfId="3" applyNumberFormat="1" applyFont="1" applyFill="1" applyBorder="1" applyAlignment="1">
      <alignment horizontal="justify" vertical="center" wrapText="1"/>
    </xf>
    <xf numFmtId="2" fontId="2" fillId="3" borderId="10" xfId="3" applyNumberFormat="1" applyFont="1" applyFill="1" applyBorder="1" applyAlignment="1">
      <alignment horizontal="justify" vertical="center" wrapText="1"/>
    </xf>
    <xf numFmtId="2" fontId="3" fillId="3" borderId="6" xfId="3" applyNumberFormat="1" applyFont="1" applyFill="1" applyBorder="1" applyAlignment="1">
      <alignment horizontal="justify" vertical="center" wrapText="1"/>
    </xf>
    <xf numFmtId="2" fontId="3" fillId="3" borderId="7" xfId="3" applyNumberFormat="1" applyFont="1" applyFill="1" applyBorder="1" applyAlignment="1">
      <alignment horizontal="justify" vertical="center" wrapText="1"/>
    </xf>
    <xf numFmtId="2" fontId="2" fillId="3" borderId="16" xfId="3" applyNumberFormat="1" applyFont="1" applyFill="1" applyBorder="1" applyAlignment="1">
      <alignment horizontal="justify" vertical="center" wrapText="1"/>
    </xf>
    <xf numFmtId="2" fontId="2" fillId="3" borderId="17" xfId="3" applyNumberFormat="1" applyFont="1" applyFill="1" applyBorder="1" applyAlignment="1">
      <alignment horizontal="justify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3" fontId="2" fillId="0" borderId="0" xfId="2" applyNumberFormat="1" applyFont="1" applyAlignment="1">
      <alignment horizontal="center"/>
    </xf>
    <xf numFmtId="0" fontId="2" fillId="0" borderId="0" xfId="2" applyFont="1"/>
    <xf numFmtId="0" fontId="2" fillId="0" borderId="1" xfId="2" applyFont="1" applyBorder="1" applyAlignment="1">
      <alignment horizontal="center" vertical="center" wrapText="1"/>
    </xf>
    <xf numFmtId="0" fontId="2" fillId="0" borderId="2" xfId="2" applyFont="1" applyBorder="1" applyAlignment="1">
      <alignment vertical="center" wrapText="1"/>
    </xf>
    <xf numFmtId="0" fontId="2" fillId="0" borderId="17" xfId="2" applyFont="1" applyBorder="1" applyAlignment="1">
      <alignment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vertical="center" wrapText="1"/>
    </xf>
    <xf numFmtId="3" fontId="3" fillId="2" borderId="8" xfId="2" applyNumberFormat="1" applyFont="1" applyFill="1" applyBorder="1" applyAlignment="1">
      <alignment horizontal="center" vertical="center" wrapText="1"/>
    </xf>
    <xf numFmtId="2" fontId="2" fillId="0" borderId="16" xfId="2" applyNumberFormat="1" applyFont="1" applyBorder="1" applyAlignment="1">
      <alignment horizontal="center" vertical="center" wrapText="1"/>
    </xf>
    <xf numFmtId="3" fontId="2" fillId="0" borderId="0" xfId="2" applyNumberFormat="1" applyFont="1" applyFill="1" applyAlignment="1">
      <alignment horizontal="right"/>
    </xf>
    <xf numFmtId="0" fontId="3" fillId="2" borderId="7" xfId="2" applyFont="1" applyFill="1" applyBorder="1" applyAlignment="1">
      <alignment vertical="center" wrapText="1"/>
    </xf>
    <xf numFmtId="0" fontId="3" fillId="0" borderId="0" xfId="2" applyFont="1"/>
    <xf numFmtId="0" fontId="2" fillId="0" borderId="0" xfId="2" applyFont="1" applyFill="1" applyAlignment="1">
      <alignment vertical="center"/>
    </xf>
    <xf numFmtId="3" fontId="2" fillId="0" borderId="0" xfId="2" applyNumberFormat="1" applyFont="1" applyFill="1" applyAlignment="1">
      <alignment vertical="center"/>
    </xf>
    <xf numFmtId="9" fontId="2" fillId="0" borderId="0" xfId="5" applyFont="1" applyFill="1" applyAlignment="1">
      <alignment horizontal="center" vertical="center"/>
    </xf>
    <xf numFmtId="9" fontId="3" fillId="0" borderId="0" xfId="5" applyFont="1" applyFill="1" applyAlignment="1">
      <alignment horizontal="center" vertical="center"/>
    </xf>
    <xf numFmtId="3" fontId="3" fillId="0" borderId="0" xfId="2" applyNumberFormat="1" applyFont="1"/>
    <xf numFmtId="3" fontId="2" fillId="0" borderId="0" xfId="2" applyNumberFormat="1" applyFont="1"/>
    <xf numFmtId="0" fontId="7" fillId="0" borderId="2" xfId="2" applyFont="1" applyBorder="1" applyAlignment="1">
      <alignment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166" fontId="3" fillId="0" borderId="2" xfId="2" applyNumberFormat="1" applyFont="1" applyFill="1" applyBorder="1" applyAlignment="1">
      <alignment horizontal="left" vertical="center" wrapText="1" indent="1"/>
    </xf>
    <xf numFmtId="166" fontId="7" fillId="0" borderId="2" xfId="2" applyNumberFormat="1" applyFont="1" applyFill="1" applyBorder="1" applyAlignment="1">
      <alignment horizontal="left" vertical="center" wrapText="1" indent="2"/>
    </xf>
    <xf numFmtId="49" fontId="2" fillId="0" borderId="1" xfId="2" applyNumberFormat="1" applyFont="1" applyFill="1" applyBorder="1" applyAlignment="1">
      <alignment horizontal="center" vertical="center" wrapText="1"/>
    </xf>
    <xf numFmtId="166" fontId="2" fillId="0" borderId="2" xfId="2" applyNumberFormat="1" applyFont="1" applyFill="1" applyBorder="1" applyAlignment="1">
      <alignment horizontal="left" vertical="center" wrapText="1" indent="1"/>
    </xf>
    <xf numFmtId="166" fontId="2" fillId="0" borderId="2" xfId="2" applyNumberFormat="1" applyFont="1" applyFill="1" applyBorder="1" applyAlignment="1">
      <alignment horizontal="left" vertical="center" wrapText="1" indent="2"/>
    </xf>
    <xf numFmtId="49" fontId="2" fillId="0" borderId="2" xfId="2" applyNumberFormat="1" applyFont="1" applyFill="1" applyBorder="1" applyAlignment="1">
      <alignment horizontal="left" vertical="center" wrapText="1" indent="2"/>
    </xf>
    <xf numFmtId="49" fontId="2" fillId="0" borderId="2" xfId="2" applyNumberFormat="1" applyFont="1" applyFill="1" applyBorder="1" applyAlignment="1">
      <alignment horizontal="left" vertical="center" wrapText="1" indent="1"/>
    </xf>
    <xf numFmtId="49" fontId="2" fillId="0" borderId="16" xfId="2" applyNumberFormat="1" applyFont="1" applyFill="1" applyBorder="1" applyAlignment="1">
      <alignment horizontal="center" vertical="center" wrapText="1"/>
    </xf>
    <xf numFmtId="49" fontId="2" fillId="0" borderId="17" xfId="2" applyNumberFormat="1" applyFont="1" applyFill="1" applyBorder="1" applyAlignment="1">
      <alignment horizontal="left" vertical="center" wrapText="1" indent="1"/>
    </xf>
    <xf numFmtId="49" fontId="3" fillId="0" borderId="3" xfId="2" applyNumberFormat="1" applyFont="1" applyFill="1" applyBorder="1" applyAlignment="1">
      <alignment horizontal="center" vertical="center" wrapText="1"/>
    </xf>
    <xf numFmtId="166" fontId="3" fillId="0" borderId="4" xfId="2" applyNumberFormat="1" applyFont="1" applyFill="1" applyBorder="1" applyAlignment="1">
      <alignment horizontal="left" vertical="center" wrapText="1" indent="1"/>
    </xf>
    <xf numFmtId="49" fontId="3" fillId="2" borderId="6" xfId="4" applyNumberFormat="1" applyFont="1" applyFill="1" applyBorder="1" applyAlignment="1">
      <alignment horizontal="center" vertical="center" wrapText="1"/>
    </xf>
    <xf numFmtId="166" fontId="4" fillId="2" borderId="7" xfId="4" applyNumberFormat="1" applyFont="1" applyFill="1" applyBorder="1" applyAlignment="1">
      <alignment horizontal="center" vertical="center" wrapText="1"/>
    </xf>
    <xf numFmtId="2" fontId="2" fillId="3" borderId="19" xfId="3" applyNumberFormat="1" applyFont="1" applyFill="1" applyBorder="1" applyAlignment="1">
      <alignment horizontal="justify" vertical="center" wrapText="1"/>
    </xf>
    <xf numFmtId="2" fontId="2" fillId="3" borderId="20" xfId="3" applyNumberFormat="1" applyFont="1" applyFill="1" applyBorder="1" applyAlignment="1">
      <alignment horizontal="justify" vertical="center" wrapText="1"/>
    </xf>
    <xf numFmtId="4" fontId="2" fillId="0" borderId="0" xfId="2" applyNumberFormat="1" applyFont="1" applyFill="1"/>
    <xf numFmtId="3" fontId="3" fillId="0" borderId="8" xfId="2" applyNumberFormat="1" applyFont="1" applyFill="1" applyBorder="1" applyAlignment="1">
      <alignment horizontal="center" vertical="center" shrinkToFit="1"/>
    </xf>
    <xf numFmtId="3" fontId="2" fillId="0" borderId="5" xfId="2" applyNumberFormat="1" applyFont="1" applyFill="1" applyBorder="1" applyAlignment="1">
      <alignment horizontal="center" vertical="center" shrinkToFit="1"/>
    </xf>
    <xf numFmtId="3" fontId="2" fillId="0" borderId="11" xfId="2" applyNumberFormat="1" applyFont="1" applyFill="1" applyBorder="1" applyAlignment="1">
      <alignment horizontal="center" vertical="center" shrinkToFit="1"/>
    </xf>
    <xf numFmtId="3" fontId="2" fillId="0" borderId="12" xfId="2" applyNumberFormat="1" applyFont="1" applyFill="1" applyBorder="1" applyAlignment="1">
      <alignment horizontal="center" vertical="center" shrinkToFit="1"/>
    </xf>
    <xf numFmtId="3" fontId="2" fillId="0" borderId="21" xfId="2" applyNumberFormat="1" applyFont="1" applyFill="1" applyBorder="1" applyAlignment="1">
      <alignment horizontal="center" vertical="center" shrinkToFit="1"/>
    </xf>
    <xf numFmtId="3" fontId="2" fillId="0" borderId="18" xfId="2" applyNumberFormat="1" applyFont="1" applyFill="1" applyBorder="1" applyAlignment="1">
      <alignment horizontal="center" vertical="center" shrinkToFit="1"/>
    </xf>
    <xf numFmtId="3" fontId="3" fillId="2" borderId="8" xfId="4" applyNumberFormat="1" applyFont="1" applyFill="1" applyBorder="1" applyAlignment="1">
      <alignment horizontal="center" vertical="center" wrapText="1"/>
    </xf>
    <xf numFmtId="3" fontId="3" fillId="0" borderId="5" xfId="4" applyNumberFormat="1" applyFont="1" applyFill="1" applyBorder="1" applyAlignment="1">
      <alignment horizontal="center" vertical="center" wrapText="1"/>
    </xf>
    <xf numFmtId="3" fontId="2" fillId="0" borderId="11" xfId="4" applyNumberFormat="1" applyFont="1" applyFill="1" applyBorder="1" applyAlignment="1">
      <alignment horizontal="center" vertical="center" wrapText="1"/>
    </xf>
    <xf numFmtId="3" fontId="3" fillId="0" borderId="11" xfId="4" applyNumberFormat="1" applyFont="1" applyFill="1" applyBorder="1" applyAlignment="1">
      <alignment horizontal="center" vertical="center" wrapText="1"/>
    </xf>
    <xf numFmtId="3" fontId="2" fillId="0" borderId="18" xfId="4" applyNumberFormat="1" applyFont="1" applyFill="1" applyBorder="1" applyAlignment="1">
      <alignment horizontal="center" vertical="center" wrapText="1"/>
    </xf>
    <xf numFmtId="3" fontId="2" fillId="0" borderId="5" xfId="2" applyNumberFormat="1" applyFont="1" applyBorder="1" applyAlignment="1">
      <alignment horizontal="center" vertical="center" wrapText="1"/>
    </xf>
    <xf numFmtId="3" fontId="2" fillId="0" borderId="11" xfId="2" applyNumberFormat="1" applyFont="1" applyBorder="1" applyAlignment="1">
      <alignment horizontal="center" vertical="center" wrapText="1"/>
    </xf>
    <xf numFmtId="3" fontId="3" fillId="0" borderId="11" xfId="2" applyNumberFormat="1" applyFont="1" applyBorder="1" applyAlignment="1">
      <alignment horizontal="center" vertical="center" wrapText="1"/>
    </xf>
    <xf numFmtId="3" fontId="2" fillId="0" borderId="18" xfId="2" applyNumberFormat="1" applyFont="1" applyBorder="1" applyAlignment="1">
      <alignment horizontal="center"/>
    </xf>
    <xf numFmtId="169" fontId="2" fillId="0" borderId="0" xfId="6" applyNumberFormat="1" applyFont="1" applyFill="1"/>
    <xf numFmtId="167" fontId="2" fillId="0" borderId="0" xfId="2" applyNumberFormat="1" applyFont="1" applyFill="1"/>
    <xf numFmtId="0" fontId="3" fillId="2" borderId="22" xfId="2" applyFont="1" applyFill="1" applyBorder="1" applyAlignment="1">
      <alignment horizontal="center" vertical="center" wrapText="1"/>
    </xf>
    <xf numFmtId="0" fontId="2" fillId="0" borderId="22" xfId="2" applyFont="1" applyFill="1" applyBorder="1" applyAlignment="1">
      <alignment horizontal="center" vertical="center"/>
    </xf>
    <xf numFmtId="0" fontId="2" fillId="0" borderId="22" xfId="2" applyFont="1" applyFill="1" applyBorder="1" applyAlignment="1">
      <alignment horizontal="left" vertical="center" wrapText="1"/>
    </xf>
    <xf numFmtId="3" fontId="2" fillId="0" borderId="22" xfId="2" applyNumberFormat="1" applyFont="1" applyFill="1" applyBorder="1" applyAlignment="1">
      <alignment horizontal="center" vertical="center"/>
    </xf>
    <xf numFmtId="3" fontId="3" fillId="2" borderId="22" xfId="2" applyNumberFormat="1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0" xfId="2" applyFont="1" applyFill="1" applyAlignment="1">
      <alignment horizontal="center"/>
    </xf>
    <xf numFmtId="0" fontId="3" fillId="2" borderId="13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6" xfId="2" applyFont="1" applyFill="1" applyBorder="1" applyAlignment="1">
      <alignment horizontal="center" vertical="center" wrapText="1"/>
    </xf>
    <xf numFmtId="0" fontId="3" fillId="2" borderId="14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17" xfId="2" applyFont="1" applyFill="1" applyBorder="1" applyAlignment="1">
      <alignment horizontal="center" vertical="center" wrapText="1"/>
    </xf>
    <xf numFmtId="3" fontId="3" fillId="2" borderId="15" xfId="2" applyNumberFormat="1" applyFont="1" applyFill="1" applyBorder="1" applyAlignment="1">
      <alignment horizontal="center" vertical="center" wrapText="1"/>
    </xf>
    <xf numFmtId="3" fontId="3" fillId="2" borderId="11" xfId="2" applyNumberFormat="1" applyFont="1" applyFill="1" applyBorder="1" applyAlignment="1">
      <alignment horizontal="center" vertical="center" wrapText="1"/>
    </xf>
    <xf numFmtId="3" fontId="3" fillId="2" borderId="18" xfId="2" applyNumberFormat="1" applyFont="1" applyFill="1" applyBorder="1" applyAlignment="1">
      <alignment horizontal="center" vertical="center" wrapText="1"/>
    </xf>
    <xf numFmtId="0" fontId="4" fillId="0" borderId="0" xfId="2" applyNumberFormat="1" applyFont="1" applyFill="1" applyAlignment="1">
      <alignment horizontal="center" vertical="center" wrapText="1"/>
    </xf>
    <xf numFmtId="0" fontId="4" fillId="0" borderId="0" xfId="2" applyNumberFormat="1" applyFont="1" applyFill="1" applyAlignment="1">
      <alignment horizontal="center" vertical="center"/>
    </xf>
    <xf numFmtId="0" fontId="2" fillId="2" borderId="13" xfId="2" applyFont="1" applyFill="1" applyBorder="1" applyAlignment="1">
      <alignment horizontal="center" vertical="center"/>
    </xf>
    <xf numFmtId="0" fontId="2" fillId="2" borderId="16" xfId="2" applyFont="1" applyFill="1" applyBorder="1" applyAlignment="1">
      <alignment horizontal="center" vertical="center"/>
    </xf>
  </cellXfs>
  <cellStyles count="7">
    <cellStyle name="Обычный" xfId="0" builtinId="0"/>
    <cellStyle name="Обычный 2" xfId="1"/>
    <cellStyle name="Обычный 2 2" xfId="4"/>
    <cellStyle name="Обычный 3" xfId="2"/>
    <cellStyle name="Обычный_ВыходУточПрогноз2001 (new)" xfId="3"/>
    <cellStyle name="Процентный" xfId="6" builtinId="5"/>
    <cellStyle name="Процентн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48</xdr:row>
      <xdr:rowOff>0</xdr:rowOff>
    </xdr:from>
    <xdr:to>
      <xdr:col>2</xdr:col>
      <xdr:colOff>0</xdr:colOff>
      <xdr:row>48</xdr:row>
      <xdr:rowOff>0</xdr:rowOff>
    </xdr:to>
    <xdr:sp macro="" textlink="">
      <xdr:nvSpPr>
        <xdr:cNvPr id="3" name="Rectangle 4">
          <a:extLst>
            <a:ext uri="{FF2B5EF4-FFF2-40B4-BE49-F238E27FC236}">
              <a16:creationId xmlns="" xmlns:a16="http://schemas.microsoft.com/office/drawing/2014/main" id="{47DFE624-DD55-4473-BE2C-8CABE94AF6F0}"/>
            </a:ext>
          </a:extLst>
        </xdr:cNvPr>
        <xdr:cNvSpPr>
          <a:spLocks noChangeArrowheads="1"/>
        </xdr:cNvSpPr>
      </xdr:nvSpPr>
      <xdr:spPr bwMode="auto">
        <a:xfrm>
          <a:off x="676275" y="7124700"/>
          <a:ext cx="542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just" rtl="0">
            <a:defRPr sz="1000"/>
          </a:pPr>
          <a:endParaRPr lang="ru-RU" sz="1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ru-RU" sz="12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6"/>
  <sheetViews>
    <sheetView view="pageBreakPreview" zoomScale="75" zoomScaleNormal="85" zoomScaleSheetLayoutView="75" workbookViewId="0">
      <selection activeCell="C13" sqref="C13"/>
    </sheetView>
  </sheetViews>
  <sheetFormatPr defaultRowHeight="15.75" x14ac:dyDescent="0.25"/>
  <cols>
    <col min="1" max="1" width="38.7109375" style="8" customWidth="1"/>
    <col min="2" max="2" width="40.28515625" style="8" customWidth="1"/>
    <col min="3" max="3" width="21.140625" style="6" customWidth="1"/>
    <col min="4" max="4" width="9.140625" style="8"/>
    <col min="5" max="5" width="16.140625" style="6" bestFit="1" customWidth="1"/>
    <col min="6" max="6" width="19.85546875" style="6" bestFit="1" customWidth="1"/>
    <col min="7" max="7" width="13.85546875" style="8" customWidth="1"/>
    <col min="8" max="16384" width="9.140625" style="8"/>
  </cols>
  <sheetData>
    <row r="1" spans="1:7" ht="18.75" x14ac:dyDescent="0.25">
      <c r="A1" s="83" t="s">
        <v>215</v>
      </c>
      <c r="B1" s="83"/>
      <c r="C1" s="83"/>
    </row>
    <row r="2" spans="1:7" ht="18.75" x14ac:dyDescent="0.25">
      <c r="A2" s="83" t="s">
        <v>206</v>
      </c>
      <c r="B2" s="83"/>
      <c r="C2" s="83"/>
    </row>
    <row r="3" spans="1:7" ht="18.75" x14ac:dyDescent="0.3">
      <c r="A3" s="84" t="s">
        <v>1</v>
      </c>
      <c r="B3" s="84"/>
      <c r="C3" s="84"/>
    </row>
    <row r="4" spans="1:7" ht="16.5" thickBot="1" x14ac:dyDescent="0.3">
      <c r="A4" s="10"/>
      <c r="B4" s="10"/>
      <c r="C4" s="34"/>
    </row>
    <row r="5" spans="1:7" s="4" customFormat="1" ht="17.25" customHeight="1" x14ac:dyDescent="0.25">
      <c r="A5" s="85" t="s">
        <v>2</v>
      </c>
      <c r="B5" s="88" t="s">
        <v>3</v>
      </c>
      <c r="C5" s="91" t="s">
        <v>164</v>
      </c>
      <c r="E5" s="5"/>
      <c r="F5" s="5"/>
    </row>
    <row r="6" spans="1:7" s="4" customFormat="1" ht="9" customHeight="1" x14ac:dyDescent="0.25">
      <c r="A6" s="86"/>
      <c r="B6" s="89"/>
      <c r="C6" s="92"/>
      <c r="E6" s="5"/>
      <c r="F6" s="5"/>
    </row>
    <row r="7" spans="1:7" s="4" customFormat="1" ht="26.25" customHeight="1" thickBot="1" x14ac:dyDescent="0.3">
      <c r="A7" s="87"/>
      <c r="B7" s="90"/>
      <c r="C7" s="93"/>
      <c r="E7" s="5"/>
      <c r="F7" s="5"/>
    </row>
    <row r="8" spans="1:7" s="4" customFormat="1" ht="24" customHeight="1" thickBot="1" x14ac:dyDescent="0.3">
      <c r="A8" s="18" t="s">
        <v>39</v>
      </c>
      <c r="B8" s="19" t="s">
        <v>40</v>
      </c>
      <c r="C8" s="61">
        <f>SUM(C9:C12)+SUM(C14:C26)</f>
        <v>19902.226699999999</v>
      </c>
      <c r="D8" s="5"/>
      <c r="E8" s="5"/>
      <c r="F8" s="5"/>
    </row>
    <row r="9" spans="1:7" ht="31.5" x14ac:dyDescent="0.25">
      <c r="A9" s="14" t="s">
        <v>4</v>
      </c>
      <c r="B9" s="15" t="s">
        <v>5</v>
      </c>
      <c r="C9" s="62"/>
      <c r="F9" s="77"/>
      <c r="G9" s="11"/>
    </row>
    <row r="10" spans="1:7" ht="21" customHeight="1" x14ac:dyDescent="0.25">
      <c r="A10" s="12" t="s">
        <v>6</v>
      </c>
      <c r="B10" s="13" t="s">
        <v>7</v>
      </c>
      <c r="C10" s="63">
        <v>2046.1024260899999</v>
      </c>
      <c r="E10" s="76"/>
      <c r="G10" s="11"/>
    </row>
    <row r="11" spans="1:7" ht="31.5" x14ac:dyDescent="0.25">
      <c r="A11" s="12" t="s">
        <v>8</v>
      </c>
      <c r="B11" s="13" t="s">
        <v>9</v>
      </c>
      <c r="C11" s="63">
        <v>7994.1140291799993</v>
      </c>
      <c r="G11" s="11"/>
    </row>
    <row r="12" spans="1:7" ht="48" thickBot="1" x14ac:dyDescent="0.3">
      <c r="A12" s="16" t="s">
        <v>10</v>
      </c>
      <c r="B12" s="17" t="s">
        <v>11</v>
      </c>
      <c r="C12" s="64">
        <v>334.78830381</v>
      </c>
      <c r="G12" s="11"/>
    </row>
    <row r="13" spans="1:7" ht="27" customHeight="1" thickBot="1" x14ac:dyDescent="0.3">
      <c r="A13" s="18" t="s">
        <v>12</v>
      </c>
      <c r="B13" s="19" t="s">
        <v>13</v>
      </c>
      <c r="C13" s="61">
        <f>C14</f>
        <v>0</v>
      </c>
      <c r="G13" s="11"/>
    </row>
    <row r="14" spans="1:7" ht="48" thickBot="1" x14ac:dyDescent="0.3">
      <c r="A14" s="58" t="s">
        <v>14</v>
      </c>
      <c r="B14" s="59" t="s">
        <v>15</v>
      </c>
      <c r="C14" s="65"/>
      <c r="G14" s="11"/>
    </row>
    <row r="15" spans="1:7" ht="31.5" x14ac:dyDescent="0.25">
      <c r="A15" s="14" t="s">
        <v>16</v>
      </c>
      <c r="B15" s="15" t="s">
        <v>17</v>
      </c>
      <c r="C15" s="62">
        <v>1587.03776466</v>
      </c>
      <c r="G15" s="11"/>
    </row>
    <row r="16" spans="1:7" ht="31.5" x14ac:dyDescent="0.25">
      <c r="A16" s="12" t="s">
        <v>18</v>
      </c>
      <c r="B16" s="13" t="s">
        <v>19</v>
      </c>
      <c r="C16" s="63">
        <v>807.26812428000005</v>
      </c>
      <c r="G16" s="11"/>
    </row>
    <row r="17" spans="1:7" ht="31.5" x14ac:dyDescent="0.25">
      <c r="A17" s="12" t="s">
        <v>20</v>
      </c>
      <c r="B17" s="13" t="s">
        <v>21</v>
      </c>
      <c r="C17" s="63">
        <v>2576.1337370499996</v>
      </c>
      <c r="G17" s="11"/>
    </row>
    <row r="18" spans="1:7" ht="31.5" x14ac:dyDescent="0.25">
      <c r="A18" s="12" t="s">
        <v>22</v>
      </c>
      <c r="B18" s="13" t="s">
        <v>23</v>
      </c>
      <c r="C18" s="63">
        <v>1549.74267824</v>
      </c>
      <c r="G18" s="11"/>
    </row>
    <row r="19" spans="1:7" ht="31.5" x14ac:dyDescent="0.25">
      <c r="A19" s="12" t="s">
        <v>24</v>
      </c>
      <c r="B19" s="13" t="s">
        <v>25</v>
      </c>
      <c r="C19" s="63">
        <v>718.59832329999995</v>
      </c>
      <c r="G19" s="11"/>
    </row>
    <row r="20" spans="1:7" ht="31.5" x14ac:dyDescent="0.25">
      <c r="A20" s="12" t="s">
        <v>26</v>
      </c>
      <c r="B20" s="13" t="s">
        <v>27</v>
      </c>
      <c r="C20" s="63">
        <v>158.19974432000004</v>
      </c>
      <c r="G20" s="11"/>
    </row>
    <row r="21" spans="1:7" x14ac:dyDescent="0.25">
      <c r="A21" s="12" t="s">
        <v>28</v>
      </c>
      <c r="B21" s="13" t="s">
        <v>29</v>
      </c>
      <c r="C21" s="63"/>
      <c r="G21" s="11"/>
    </row>
    <row r="22" spans="1:7" x14ac:dyDescent="0.25">
      <c r="A22" s="12" t="s">
        <v>30</v>
      </c>
      <c r="B22" s="13" t="s">
        <v>31</v>
      </c>
      <c r="C22" s="63">
        <v>11.993399999999999</v>
      </c>
      <c r="G22" s="11"/>
    </row>
    <row r="23" spans="1:7" ht="47.25" x14ac:dyDescent="0.25">
      <c r="A23" s="12" t="s">
        <v>32</v>
      </c>
      <c r="B23" s="13" t="s">
        <v>33</v>
      </c>
      <c r="C23" s="63"/>
      <c r="G23" s="11"/>
    </row>
    <row r="24" spans="1:7" x14ac:dyDescent="0.25">
      <c r="A24" s="12" t="s">
        <v>34</v>
      </c>
      <c r="B24" s="13" t="s">
        <v>35</v>
      </c>
      <c r="C24" s="63">
        <v>1905.4168799399999</v>
      </c>
      <c r="G24" s="11"/>
    </row>
    <row r="25" spans="1:7" ht="47.25" x14ac:dyDescent="0.25">
      <c r="A25" s="12" t="s">
        <v>36</v>
      </c>
      <c r="B25" s="13" t="s">
        <v>163</v>
      </c>
      <c r="C25" s="63">
        <v>7.5791084900000003</v>
      </c>
      <c r="G25" s="11"/>
    </row>
    <row r="26" spans="1:7" ht="16.5" thickBot="1" x14ac:dyDescent="0.3">
      <c r="A26" s="20" t="s">
        <v>37</v>
      </c>
      <c r="B26" s="21" t="s">
        <v>38</v>
      </c>
      <c r="C26" s="66">
        <v>205.25218063999762</v>
      </c>
      <c r="G26" s="11"/>
    </row>
  </sheetData>
  <mergeCells count="6">
    <mergeCell ref="A1:C1"/>
    <mergeCell ref="A2:C2"/>
    <mergeCell ref="A3:C3"/>
    <mergeCell ref="A5:A7"/>
    <mergeCell ref="B5:B7"/>
    <mergeCell ref="C5:C7"/>
  </mergeCells>
  <printOptions horizontalCentered="1"/>
  <pageMargins left="0.39370078740157483" right="0.39370078740157483" top="0.39370078740157483" bottom="0.39370078740157483" header="0.19685039370078741" footer="0.31496062992125984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7"/>
  <sheetViews>
    <sheetView view="pageBreakPreview" zoomScale="80" zoomScaleNormal="90" zoomScaleSheetLayoutView="80" workbookViewId="0">
      <selection activeCell="C13" sqref="C13"/>
    </sheetView>
  </sheetViews>
  <sheetFormatPr defaultRowHeight="15.75" x14ac:dyDescent="0.25"/>
  <cols>
    <col min="1" max="1" width="4.7109375" style="8" customWidth="1"/>
    <col min="2" max="2" width="31.7109375" style="8" customWidth="1"/>
    <col min="3" max="3" width="32.42578125" style="8" customWidth="1"/>
    <col min="4" max="4" width="24.42578125" style="6" customWidth="1"/>
    <col min="5" max="5" width="23" style="8" bestFit="1" customWidth="1"/>
    <col min="6" max="7" width="14.7109375" style="6" customWidth="1"/>
    <col min="8" max="9" width="22.42578125" style="8" customWidth="1"/>
    <col min="10" max="10" width="10.140625" style="8" bestFit="1" customWidth="1"/>
    <col min="11" max="16384" width="9.140625" style="8"/>
  </cols>
  <sheetData>
    <row r="1" spans="1:9" s="1" customFormat="1" ht="69" customHeight="1" x14ac:dyDescent="0.25">
      <c r="A1" s="94" t="s">
        <v>210</v>
      </c>
      <c r="B1" s="95"/>
      <c r="C1" s="95"/>
      <c r="D1" s="95"/>
      <c r="F1" s="2"/>
      <c r="G1" s="2"/>
    </row>
    <row r="2" spans="1:9" s="1" customFormat="1" x14ac:dyDescent="0.25">
      <c r="B2" s="3"/>
      <c r="C2" s="3"/>
      <c r="D2" s="2"/>
      <c r="F2" s="2"/>
      <c r="G2" s="2"/>
    </row>
    <row r="3" spans="1:9" s="4" customFormat="1" ht="113.25" customHeight="1" x14ac:dyDescent="0.25">
      <c r="A3" s="78" t="s">
        <v>0</v>
      </c>
      <c r="B3" s="78" t="s">
        <v>211</v>
      </c>
      <c r="C3" s="78" t="s">
        <v>212</v>
      </c>
      <c r="D3" s="82" t="s">
        <v>164</v>
      </c>
      <c r="F3" s="5"/>
      <c r="G3" s="5"/>
    </row>
    <row r="4" spans="1:9" ht="33.75" customHeight="1" x14ac:dyDescent="0.25">
      <c r="A4" s="79">
        <v>1</v>
      </c>
      <c r="B4" s="80" t="s">
        <v>41</v>
      </c>
      <c r="C4" s="80" t="s">
        <v>42</v>
      </c>
      <c r="D4" s="81">
        <v>19902.226699999999</v>
      </c>
      <c r="E4" s="6"/>
      <c r="H4" s="6"/>
      <c r="I4" s="7"/>
    </row>
    <row r="7" spans="1:9" x14ac:dyDescent="0.25">
      <c r="D7" s="9"/>
    </row>
  </sheetData>
  <mergeCells count="1">
    <mergeCell ref="A1:D1"/>
  </mergeCells>
  <printOptions horizontalCentered="1"/>
  <pageMargins left="0.39370078740157483" right="0.39370078740157483" top="0.39370078740157483" bottom="0.39370078740157483" header="0.19685039370078741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7"/>
  <sheetViews>
    <sheetView view="pageBreakPreview" zoomScale="80" zoomScaleNormal="100" zoomScaleSheetLayoutView="80" workbookViewId="0">
      <pane xSplit="2" ySplit="3" topLeftCell="C4" activePane="bottomRight" state="frozen"/>
      <selection activeCell="C13" sqref="C13"/>
      <selection pane="topRight" activeCell="C13" sqref="C13"/>
      <selection pane="bottomLeft" activeCell="C13" sqref="C13"/>
      <selection pane="bottomRight" activeCell="C13" sqref="C13"/>
    </sheetView>
  </sheetViews>
  <sheetFormatPr defaultRowHeight="15.75" x14ac:dyDescent="0.25"/>
  <cols>
    <col min="1" max="1" width="4.7109375" style="8" customWidth="1"/>
    <col min="2" max="2" width="30.5703125" style="8" customWidth="1"/>
    <col min="3" max="3" width="32.5703125" style="8" customWidth="1"/>
    <col min="4" max="4" width="21.5703125" style="6" customWidth="1"/>
    <col min="5" max="5" width="23" style="8" bestFit="1" customWidth="1"/>
    <col min="6" max="7" width="14.7109375" style="6" customWidth="1"/>
    <col min="8" max="9" width="22.42578125" style="8" customWidth="1"/>
    <col min="10" max="10" width="10.140625" style="8" bestFit="1" customWidth="1"/>
    <col min="11" max="16384" width="9.140625" style="8"/>
  </cols>
  <sheetData>
    <row r="1" spans="1:9" s="1" customFormat="1" ht="69" customHeight="1" x14ac:dyDescent="0.25">
      <c r="A1" s="94" t="s">
        <v>213</v>
      </c>
      <c r="B1" s="95"/>
      <c r="C1" s="95"/>
      <c r="D1" s="95"/>
      <c r="F1" s="2"/>
      <c r="G1" s="2"/>
    </row>
    <row r="2" spans="1:9" s="1" customFormat="1" x14ac:dyDescent="0.25">
      <c r="B2" s="3"/>
      <c r="C2" s="3"/>
      <c r="D2" s="2"/>
      <c r="F2" s="2"/>
      <c r="G2" s="2"/>
    </row>
    <row r="3" spans="1:9" s="4" customFormat="1" ht="144.75" customHeight="1" x14ac:dyDescent="0.25">
      <c r="A3" s="78" t="s">
        <v>0</v>
      </c>
      <c r="B3" s="78" t="s">
        <v>213</v>
      </c>
      <c r="C3" s="78" t="s">
        <v>214</v>
      </c>
      <c r="D3" s="82" t="s">
        <v>164</v>
      </c>
      <c r="F3" s="5"/>
      <c r="G3" s="5"/>
    </row>
    <row r="4" spans="1:9" ht="21" customHeight="1" x14ac:dyDescent="0.25">
      <c r="A4" s="79">
        <v>1</v>
      </c>
      <c r="B4" s="80" t="s">
        <v>41</v>
      </c>
      <c r="C4" s="80" t="s">
        <v>42</v>
      </c>
      <c r="D4" s="81">
        <v>42264</v>
      </c>
      <c r="E4" s="60"/>
      <c r="H4" s="6"/>
      <c r="I4" s="7"/>
    </row>
    <row r="5" spans="1:9" x14ac:dyDescent="0.25">
      <c r="E5" s="60"/>
    </row>
    <row r="6" spans="1:9" x14ac:dyDescent="0.25">
      <c r="E6" s="60"/>
    </row>
    <row r="7" spans="1:9" x14ac:dyDescent="0.25">
      <c r="D7" s="9"/>
    </row>
  </sheetData>
  <mergeCells count="1">
    <mergeCell ref="A1:D1"/>
  </mergeCells>
  <printOptions horizontalCentered="1"/>
  <pageMargins left="0.39370078740157483" right="0.39370078740157483" top="0.39370078740157483" bottom="0.39370078740157483" header="0.19685039370078741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60"/>
  <sheetViews>
    <sheetView view="pageBreakPreview" zoomScale="85" zoomScaleNormal="85" zoomScaleSheetLayoutView="85" workbookViewId="0">
      <pane xSplit="2" ySplit="5" topLeftCell="C6" activePane="bottomRight" state="frozen"/>
      <selection activeCell="C13" sqref="C13"/>
      <selection pane="topRight" activeCell="C13" sqref="C13"/>
      <selection pane="bottomLeft" activeCell="C13" sqref="C13"/>
      <selection pane="bottomRight" activeCell="C13" sqref="C13"/>
    </sheetView>
  </sheetViews>
  <sheetFormatPr defaultRowHeight="15.75" x14ac:dyDescent="0.25"/>
  <cols>
    <col min="1" max="1" width="8.140625" style="8" customWidth="1"/>
    <col min="2" max="2" width="56.85546875" style="8" customWidth="1"/>
    <col min="3" max="3" width="64.85546875" style="8" customWidth="1"/>
    <col min="4" max="4" width="21.5703125" style="9" customWidth="1"/>
    <col min="5" max="5" width="19.42578125" style="37" customWidth="1"/>
    <col min="6" max="6" width="14.7109375" style="37" bestFit="1" customWidth="1"/>
    <col min="7" max="7" width="9.140625" style="37"/>
    <col min="8" max="16384" width="9.140625" style="8"/>
  </cols>
  <sheetData>
    <row r="1" spans="1:7" ht="18.75" x14ac:dyDescent="0.25">
      <c r="A1" s="83" t="s">
        <v>216</v>
      </c>
      <c r="B1" s="83"/>
      <c r="C1" s="83"/>
      <c r="D1" s="83"/>
    </row>
    <row r="2" spans="1:7" ht="18.75" x14ac:dyDescent="0.25">
      <c r="A2" s="83" t="s">
        <v>183</v>
      </c>
      <c r="B2" s="83"/>
      <c r="C2" s="83"/>
      <c r="D2" s="83"/>
    </row>
    <row r="3" spans="1:7" ht="16.5" thickBot="1" x14ac:dyDescent="0.3">
      <c r="B3" s="26"/>
      <c r="C3" s="26"/>
      <c r="D3" s="25"/>
    </row>
    <row r="4" spans="1:7" ht="23.25" customHeight="1" x14ac:dyDescent="0.25">
      <c r="A4" s="96" t="s">
        <v>0</v>
      </c>
      <c r="B4" s="88" t="s">
        <v>158</v>
      </c>
      <c r="C4" s="88" t="s">
        <v>157</v>
      </c>
      <c r="D4" s="91" t="s">
        <v>164</v>
      </c>
    </row>
    <row r="5" spans="1:7" ht="31.5" customHeight="1" thickBot="1" x14ac:dyDescent="0.3">
      <c r="A5" s="97"/>
      <c r="B5" s="90"/>
      <c r="C5" s="90"/>
      <c r="D5" s="93"/>
    </row>
    <row r="6" spans="1:7" ht="27.75" customHeight="1" thickBot="1" x14ac:dyDescent="0.3">
      <c r="A6" s="56"/>
      <c r="B6" s="57" t="s">
        <v>156</v>
      </c>
      <c r="C6" s="57" t="s">
        <v>159</v>
      </c>
      <c r="D6" s="67">
        <f>+D7+D26+D43+D44+D45+D46+D48+D47</f>
        <v>74634.130220000006</v>
      </c>
      <c r="E6" s="38"/>
      <c r="F6" s="38"/>
      <c r="G6" s="39"/>
    </row>
    <row r="7" spans="1:7" ht="31.5" x14ac:dyDescent="0.25">
      <c r="A7" s="54" t="s">
        <v>155</v>
      </c>
      <c r="B7" s="55" t="s">
        <v>154</v>
      </c>
      <c r="C7" s="55" t="s">
        <v>153</v>
      </c>
      <c r="D7" s="68">
        <v>55230.0982</v>
      </c>
      <c r="E7" s="38"/>
      <c r="F7" s="38"/>
      <c r="G7" s="39"/>
    </row>
    <row r="8" spans="1:7" x14ac:dyDescent="0.25">
      <c r="A8" s="44"/>
      <c r="B8" s="46" t="s">
        <v>86</v>
      </c>
      <c r="C8" s="46" t="s">
        <v>53</v>
      </c>
      <c r="D8" s="69"/>
      <c r="E8" s="38"/>
      <c r="F8" s="38"/>
      <c r="G8" s="39"/>
    </row>
    <row r="9" spans="1:7" ht="31.5" customHeight="1" x14ac:dyDescent="0.25">
      <c r="A9" s="47" t="s">
        <v>152</v>
      </c>
      <c r="B9" s="48" t="s">
        <v>151</v>
      </c>
      <c r="C9" s="48" t="s">
        <v>150</v>
      </c>
      <c r="D9" s="69">
        <v>11086.878530000002</v>
      </c>
      <c r="E9" s="38"/>
      <c r="F9" s="38"/>
      <c r="G9" s="39"/>
    </row>
    <row r="10" spans="1:7" ht="31.5" customHeight="1" x14ac:dyDescent="0.25">
      <c r="A10" s="47"/>
      <c r="B10" s="49" t="s">
        <v>149</v>
      </c>
      <c r="C10" s="50" t="s">
        <v>148</v>
      </c>
      <c r="D10" s="69">
        <v>9133.3401300000005</v>
      </c>
      <c r="E10" s="38"/>
      <c r="F10" s="38"/>
      <c r="G10" s="39"/>
    </row>
    <row r="11" spans="1:7" ht="31.5" customHeight="1" x14ac:dyDescent="0.25">
      <c r="A11" s="47"/>
      <c r="B11" s="49" t="s">
        <v>147</v>
      </c>
      <c r="C11" s="50" t="s">
        <v>146</v>
      </c>
      <c r="D11" s="69">
        <v>1953.5383999999999</v>
      </c>
      <c r="E11" s="38"/>
      <c r="F11" s="38"/>
      <c r="G11" s="39"/>
    </row>
    <row r="12" spans="1:7" ht="31.5" hidden="1" customHeight="1" x14ac:dyDescent="0.25">
      <c r="A12" s="47"/>
      <c r="B12" s="49" t="s">
        <v>145</v>
      </c>
      <c r="C12" s="50" t="s">
        <v>144</v>
      </c>
      <c r="D12" s="69"/>
      <c r="E12" s="38"/>
      <c r="F12" s="38"/>
      <c r="G12" s="39"/>
    </row>
    <row r="13" spans="1:7" ht="31.5" customHeight="1" x14ac:dyDescent="0.25">
      <c r="A13" s="47" t="s">
        <v>143</v>
      </c>
      <c r="B13" s="48" t="s">
        <v>184</v>
      </c>
      <c r="C13" s="48" t="s">
        <v>185</v>
      </c>
      <c r="D13" s="69">
        <v>18121.220530000002</v>
      </c>
      <c r="E13" s="38"/>
      <c r="F13" s="38"/>
      <c r="G13" s="39"/>
    </row>
    <row r="14" spans="1:7" ht="31.5" customHeight="1" x14ac:dyDescent="0.25">
      <c r="A14" s="47"/>
      <c r="B14" s="48" t="s">
        <v>186</v>
      </c>
      <c r="C14" s="48" t="s">
        <v>202</v>
      </c>
      <c r="D14" s="69">
        <v>18120.47293</v>
      </c>
      <c r="E14" s="38"/>
      <c r="F14" s="38"/>
      <c r="G14" s="39"/>
    </row>
    <row r="15" spans="1:7" ht="31.5" hidden="1" customHeight="1" x14ac:dyDescent="0.25">
      <c r="A15" s="47"/>
      <c r="B15" s="48" t="s">
        <v>187</v>
      </c>
      <c r="C15" s="48" t="s">
        <v>203</v>
      </c>
      <c r="D15" s="69"/>
      <c r="E15" s="38"/>
      <c r="F15" s="38"/>
      <c r="G15" s="39"/>
    </row>
    <row r="16" spans="1:7" ht="31.5" customHeight="1" x14ac:dyDescent="0.25">
      <c r="A16" s="47" t="s">
        <v>142</v>
      </c>
      <c r="B16" s="48" t="s">
        <v>141</v>
      </c>
      <c r="C16" s="48" t="s">
        <v>140</v>
      </c>
      <c r="D16" s="69">
        <v>1853.1645100000003</v>
      </c>
      <c r="E16" s="38"/>
      <c r="F16" s="38"/>
      <c r="G16" s="39"/>
    </row>
    <row r="17" spans="1:7" ht="31.5" customHeight="1" x14ac:dyDescent="0.25">
      <c r="A17" s="47"/>
      <c r="B17" s="49" t="s">
        <v>139</v>
      </c>
      <c r="C17" s="50" t="s">
        <v>138</v>
      </c>
      <c r="D17" s="69">
        <v>343.35989000000001</v>
      </c>
      <c r="E17" s="38"/>
      <c r="F17" s="38"/>
      <c r="G17" s="39"/>
    </row>
    <row r="18" spans="1:7" ht="25.5" customHeight="1" x14ac:dyDescent="0.25">
      <c r="A18" s="47"/>
      <c r="B18" s="49" t="s">
        <v>137</v>
      </c>
      <c r="C18" s="50" t="s">
        <v>136</v>
      </c>
      <c r="D18" s="69">
        <v>1509.8046200000001</v>
      </c>
      <c r="E18" s="38"/>
      <c r="F18" s="38"/>
      <c r="G18" s="39"/>
    </row>
    <row r="19" spans="1:7" ht="31.5" hidden="1" customHeight="1" x14ac:dyDescent="0.25">
      <c r="A19" s="47" t="s">
        <v>135</v>
      </c>
      <c r="B19" s="48" t="s">
        <v>134</v>
      </c>
      <c r="C19" s="48" t="s">
        <v>133</v>
      </c>
      <c r="D19" s="69"/>
      <c r="E19" s="38"/>
      <c r="F19" s="38"/>
      <c r="G19" s="39"/>
    </row>
    <row r="20" spans="1:7" ht="31.5" x14ac:dyDescent="0.25">
      <c r="A20" s="47" t="s">
        <v>135</v>
      </c>
      <c r="B20" s="48" t="s">
        <v>131</v>
      </c>
      <c r="C20" s="48" t="s">
        <v>130</v>
      </c>
      <c r="D20" s="69">
        <v>24136.068800000001</v>
      </c>
      <c r="E20" s="38"/>
      <c r="F20" s="38"/>
      <c r="G20" s="39"/>
    </row>
    <row r="21" spans="1:7" ht="63" hidden="1" x14ac:dyDescent="0.25">
      <c r="A21" s="47" t="s">
        <v>129</v>
      </c>
      <c r="B21" s="48" t="s">
        <v>188</v>
      </c>
      <c r="C21" s="48" t="s">
        <v>204</v>
      </c>
      <c r="D21" s="69"/>
      <c r="E21" s="38"/>
      <c r="F21" s="38"/>
      <c r="G21" s="39"/>
    </row>
    <row r="22" spans="1:7" ht="31.5" hidden="1" x14ac:dyDescent="0.25">
      <c r="A22" s="47" t="s">
        <v>177</v>
      </c>
      <c r="B22" s="48" t="s">
        <v>165</v>
      </c>
      <c r="C22" s="48" t="s">
        <v>166</v>
      </c>
      <c r="D22" s="69"/>
      <c r="E22" s="38"/>
      <c r="F22" s="38"/>
      <c r="G22" s="39"/>
    </row>
    <row r="23" spans="1:7" ht="47.25" hidden="1" x14ac:dyDescent="0.25">
      <c r="A23" s="47" t="s">
        <v>178</v>
      </c>
      <c r="B23" s="48" t="s">
        <v>128</v>
      </c>
      <c r="C23" s="48" t="s">
        <v>127</v>
      </c>
      <c r="D23" s="69"/>
      <c r="E23" s="38"/>
      <c r="F23" s="38"/>
      <c r="G23" s="39"/>
    </row>
    <row r="24" spans="1:7" ht="31.5" hidden="1" customHeight="1" x14ac:dyDescent="0.25">
      <c r="A24" s="47" t="s">
        <v>182</v>
      </c>
      <c r="B24" s="51" t="s">
        <v>126</v>
      </c>
      <c r="C24" s="51" t="s">
        <v>125</v>
      </c>
      <c r="D24" s="69"/>
      <c r="E24" s="38"/>
      <c r="F24" s="38"/>
      <c r="G24" s="39"/>
    </row>
    <row r="25" spans="1:7" ht="31.5" customHeight="1" x14ac:dyDescent="0.25">
      <c r="A25" s="47" t="s">
        <v>132</v>
      </c>
      <c r="B25" s="51" t="s">
        <v>124</v>
      </c>
      <c r="C25" s="51" t="s">
        <v>123</v>
      </c>
      <c r="D25" s="69">
        <v>32.765830000000001</v>
      </c>
      <c r="E25" s="38"/>
      <c r="F25" s="38"/>
      <c r="G25" s="39"/>
    </row>
    <row r="26" spans="1:7" s="4" customFormat="1" ht="31.5" customHeight="1" x14ac:dyDescent="0.25">
      <c r="A26" s="44" t="s">
        <v>122</v>
      </c>
      <c r="B26" s="45" t="s">
        <v>121</v>
      </c>
      <c r="C26" s="45" t="s">
        <v>120</v>
      </c>
      <c r="D26" s="70">
        <v>4316.3475600000002</v>
      </c>
      <c r="E26" s="38"/>
      <c r="F26" s="38"/>
      <c r="G26" s="40"/>
    </row>
    <row r="27" spans="1:7" x14ac:dyDescent="0.25">
      <c r="A27" s="44"/>
      <c r="B27" s="46" t="s">
        <v>86</v>
      </c>
      <c r="C27" s="46" t="s">
        <v>53</v>
      </c>
      <c r="D27" s="69"/>
      <c r="E27" s="38"/>
      <c r="F27" s="38"/>
      <c r="G27" s="39"/>
    </row>
    <row r="28" spans="1:7" ht="31.5" customHeight="1" x14ac:dyDescent="0.25">
      <c r="A28" s="47" t="s">
        <v>119</v>
      </c>
      <c r="B28" s="51" t="s">
        <v>118</v>
      </c>
      <c r="C28" s="51" t="s">
        <v>117</v>
      </c>
      <c r="D28" s="69">
        <v>80.799449999999993</v>
      </c>
      <c r="E28" s="38"/>
      <c r="F28" s="38"/>
      <c r="G28" s="39"/>
    </row>
    <row r="29" spans="1:7" ht="31.5" hidden="1" customHeight="1" x14ac:dyDescent="0.25">
      <c r="A29" s="47" t="s">
        <v>160</v>
      </c>
      <c r="B29" s="51" t="s">
        <v>196</v>
      </c>
      <c r="C29" s="51" t="s">
        <v>205</v>
      </c>
      <c r="D29" s="69"/>
      <c r="E29" s="38"/>
      <c r="F29" s="38"/>
      <c r="G29" s="39"/>
    </row>
    <row r="30" spans="1:7" ht="31.5" customHeight="1" x14ac:dyDescent="0.25">
      <c r="A30" s="47" t="s">
        <v>160</v>
      </c>
      <c r="B30" s="51" t="s">
        <v>115</v>
      </c>
      <c r="C30" s="51" t="s">
        <v>114</v>
      </c>
      <c r="D30" s="69">
        <v>3656.8999699999999</v>
      </c>
      <c r="E30" s="38"/>
      <c r="F30" s="38"/>
      <c r="G30" s="39"/>
    </row>
    <row r="31" spans="1:7" ht="31.5" hidden="1" x14ac:dyDescent="0.25">
      <c r="A31" s="47" t="s">
        <v>113</v>
      </c>
      <c r="B31" s="51" t="s">
        <v>112</v>
      </c>
      <c r="C31" s="51" t="s">
        <v>111</v>
      </c>
      <c r="D31" s="69"/>
      <c r="E31" s="38"/>
      <c r="F31" s="38"/>
      <c r="G31" s="39"/>
    </row>
    <row r="32" spans="1:7" ht="31.5" hidden="1" customHeight="1" x14ac:dyDescent="0.25">
      <c r="A32" s="47" t="s">
        <v>161</v>
      </c>
      <c r="B32" s="51" t="s">
        <v>200</v>
      </c>
      <c r="C32" s="51" t="s">
        <v>201</v>
      </c>
      <c r="D32" s="69"/>
      <c r="E32" s="38"/>
      <c r="F32" s="38"/>
      <c r="G32" s="39"/>
    </row>
    <row r="33" spans="1:7" ht="31.5" hidden="1" customHeight="1" x14ac:dyDescent="0.25">
      <c r="A33" s="47" t="s">
        <v>110</v>
      </c>
      <c r="B33" s="51" t="s">
        <v>189</v>
      </c>
      <c r="C33" s="51" t="s">
        <v>199</v>
      </c>
      <c r="D33" s="69"/>
      <c r="E33" s="38"/>
      <c r="F33" s="38"/>
      <c r="G33" s="39"/>
    </row>
    <row r="34" spans="1:7" ht="63" hidden="1" x14ac:dyDescent="0.25">
      <c r="A34" s="47" t="s">
        <v>162</v>
      </c>
      <c r="B34" s="51" t="s">
        <v>167</v>
      </c>
      <c r="C34" s="51" t="s">
        <v>168</v>
      </c>
      <c r="D34" s="69"/>
      <c r="E34" s="38"/>
      <c r="F34" s="38"/>
      <c r="G34" s="39"/>
    </row>
    <row r="35" spans="1:7" ht="31.5" hidden="1" x14ac:dyDescent="0.25">
      <c r="A35" s="47" t="s">
        <v>109</v>
      </c>
      <c r="B35" s="51" t="s">
        <v>190</v>
      </c>
      <c r="C35" s="51" t="s">
        <v>198</v>
      </c>
      <c r="D35" s="69"/>
      <c r="E35" s="38"/>
      <c r="F35" s="38"/>
      <c r="G35" s="39"/>
    </row>
    <row r="36" spans="1:7" ht="31.5" customHeight="1" x14ac:dyDescent="0.25">
      <c r="A36" s="47" t="s">
        <v>116</v>
      </c>
      <c r="B36" s="51" t="s">
        <v>108</v>
      </c>
      <c r="C36" s="51" t="s">
        <v>107</v>
      </c>
      <c r="D36" s="69">
        <v>359.94228000000004</v>
      </c>
      <c r="E36" s="38"/>
      <c r="F36" s="38"/>
      <c r="G36" s="39"/>
    </row>
    <row r="37" spans="1:7" ht="31.5" hidden="1" customHeight="1" x14ac:dyDescent="0.25">
      <c r="A37" s="47" t="s">
        <v>104</v>
      </c>
      <c r="B37" s="51" t="s">
        <v>106</v>
      </c>
      <c r="C37" s="51" t="s">
        <v>105</v>
      </c>
      <c r="D37" s="69"/>
      <c r="E37" s="38"/>
      <c r="F37" s="38"/>
      <c r="G37" s="39"/>
    </row>
    <row r="38" spans="1:7" ht="47.25" hidden="1" x14ac:dyDescent="0.25">
      <c r="A38" s="47" t="s">
        <v>179</v>
      </c>
      <c r="B38" s="51" t="s">
        <v>103</v>
      </c>
      <c r="C38" s="51" t="s">
        <v>102</v>
      </c>
      <c r="D38" s="69"/>
      <c r="E38" s="38"/>
      <c r="F38" s="38"/>
      <c r="G38" s="39"/>
    </row>
    <row r="39" spans="1:7" ht="47.25" hidden="1" x14ac:dyDescent="0.25">
      <c r="A39" s="47" t="s">
        <v>180</v>
      </c>
      <c r="B39" s="51" t="s">
        <v>101</v>
      </c>
      <c r="C39" s="51" t="s">
        <v>100</v>
      </c>
      <c r="D39" s="69"/>
      <c r="E39" s="38"/>
      <c r="F39" s="38"/>
      <c r="G39" s="39"/>
    </row>
    <row r="40" spans="1:7" ht="31.5" hidden="1" x14ac:dyDescent="0.25">
      <c r="A40" s="47" t="s">
        <v>181</v>
      </c>
      <c r="B40" s="51" t="s">
        <v>99</v>
      </c>
      <c r="C40" s="51" t="s">
        <v>98</v>
      </c>
      <c r="D40" s="69"/>
      <c r="E40" s="38"/>
      <c r="F40" s="38"/>
      <c r="G40" s="39"/>
    </row>
    <row r="41" spans="1:7" ht="31.5" hidden="1" x14ac:dyDescent="0.25">
      <c r="A41" s="47" t="s">
        <v>197</v>
      </c>
      <c r="B41" s="51" t="s">
        <v>169</v>
      </c>
      <c r="C41" s="51" t="s">
        <v>170</v>
      </c>
      <c r="D41" s="69"/>
      <c r="E41" s="38"/>
      <c r="F41" s="38"/>
      <c r="G41" s="39"/>
    </row>
    <row r="42" spans="1:7" ht="31.5" customHeight="1" x14ac:dyDescent="0.25">
      <c r="A42" s="47" t="s">
        <v>113</v>
      </c>
      <c r="B42" s="51" t="s">
        <v>97</v>
      </c>
      <c r="C42" s="51" t="s">
        <v>96</v>
      </c>
      <c r="D42" s="69">
        <v>218.70585999999997</v>
      </c>
      <c r="E42" s="38"/>
      <c r="F42" s="38"/>
      <c r="G42" s="39"/>
    </row>
    <row r="43" spans="1:7" ht="31.5" hidden="1" x14ac:dyDescent="0.25">
      <c r="A43" s="44" t="s">
        <v>95</v>
      </c>
      <c r="B43" s="45" t="s">
        <v>94</v>
      </c>
      <c r="C43" s="45" t="s">
        <v>93</v>
      </c>
      <c r="D43" s="70"/>
      <c r="E43" s="38"/>
      <c r="F43" s="38"/>
      <c r="G43" s="39"/>
    </row>
    <row r="44" spans="1:7" ht="31.5" x14ac:dyDescent="0.25">
      <c r="A44" s="44" t="s">
        <v>217</v>
      </c>
      <c r="B44" s="45" t="s">
        <v>92</v>
      </c>
      <c r="C44" s="45" t="s">
        <v>91</v>
      </c>
      <c r="D44" s="70">
        <v>3099.3530900000001</v>
      </c>
      <c r="E44" s="38"/>
      <c r="F44" s="38"/>
      <c r="G44" s="39"/>
    </row>
    <row r="45" spans="1:7" ht="31.5" x14ac:dyDescent="0.25">
      <c r="A45" s="44" t="s">
        <v>218</v>
      </c>
      <c r="B45" s="45" t="s">
        <v>90</v>
      </c>
      <c r="C45" s="45" t="s">
        <v>89</v>
      </c>
      <c r="D45" s="70">
        <v>1774.08077</v>
      </c>
      <c r="E45" s="38"/>
      <c r="F45" s="38"/>
    </row>
    <row r="46" spans="1:7" ht="31.5" customHeight="1" x14ac:dyDescent="0.25">
      <c r="A46" s="44" t="s">
        <v>219</v>
      </c>
      <c r="B46" s="45" t="s">
        <v>88</v>
      </c>
      <c r="C46" s="45" t="s">
        <v>87</v>
      </c>
      <c r="D46" s="70">
        <v>471.93209999999999</v>
      </c>
      <c r="E46" s="38"/>
      <c r="F46" s="38"/>
    </row>
    <row r="47" spans="1:7" ht="31.5" customHeight="1" x14ac:dyDescent="0.25">
      <c r="A47" s="44" t="s">
        <v>220</v>
      </c>
      <c r="B47" s="45" t="s">
        <v>171</v>
      </c>
      <c r="C47" s="45" t="s">
        <v>172</v>
      </c>
      <c r="D47" s="70">
        <v>6396.1869999999999</v>
      </c>
      <c r="E47" s="38"/>
      <c r="F47" s="38"/>
    </row>
    <row r="48" spans="1:7" ht="31.5" customHeight="1" x14ac:dyDescent="0.25">
      <c r="A48" s="44" t="s">
        <v>221</v>
      </c>
      <c r="B48" s="45" t="s">
        <v>50</v>
      </c>
      <c r="C48" s="45" t="s">
        <v>83</v>
      </c>
      <c r="D48" s="70">
        <v>3346.1315</v>
      </c>
      <c r="E48" s="38"/>
      <c r="F48" s="38"/>
    </row>
    <row r="49" spans="1:6" x14ac:dyDescent="0.25">
      <c r="A49" s="44"/>
      <c r="B49" s="46" t="s">
        <v>86</v>
      </c>
      <c r="C49" s="46" t="s">
        <v>53</v>
      </c>
      <c r="D49" s="69"/>
      <c r="E49" s="38"/>
      <c r="F49" s="38"/>
    </row>
    <row r="50" spans="1:6" ht="31.5" hidden="1" x14ac:dyDescent="0.25">
      <c r="A50" s="47" t="s">
        <v>192</v>
      </c>
      <c r="B50" s="51" t="s">
        <v>85</v>
      </c>
      <c r="C50" s="51" t="s">
        <v>84</v>
      </c>
      <c r="D50" s="69"/>
      <c r="E50" s="38"/>
      <c r="F50" s="38"/>
    </row>
    <row r="51" spans="1:6" ht="31.5" customHeight="1" x14ac:dyDescent="0.25">
      <c r="A51" s="47" t="s">
        <v>222</v>
      </c>
      <c r="B51" s="51" t="s">
        <v>50</v>
      </c>
      <c r="C51" s="51" t="s">
        <v>83</v>
      </c>
      <c r="D51" s="69">
        <v>2000</v>
      </c>
      <c r="E51" s="38"/>
      <c r="F51" s="38"/>
    </row>
    <row r="52" spans="1:6" ht="31.5" hidden="1" customHeight="1" x14ac:dyDescent="0.25">
      <c r="A52" s="47" t="s">
        <v>191</v>
      </c>
      <c r="B52" s="51" t="s">
        <v>82</v>
      </c>
      <c r="C52" s="51" t="s">
        <v>81</v>
      </c>
      <c r="D52" s="69"/>
      <c r="E52" s="38"/>
      <c r="F52" s="38"/>
    </row>
    <row r="53" spans="1:6" ht="31.5" x14ac:dyDescent="0.25">
      <c r="A53" s="47" t="s">
        <v>223</v>
      </c>
      <c r="B53" s="51" t="s">
        <v>80</v>
      </c>
      <c r="C53" s="51" t="s">
        <v>79</v>
      </c>
      <c r="D53" s="69">
        <v>500</v>
      </c>
      <c r="E53" s="38"/>
      <c r="F53" s="38"/>
    </row>
    <row r="54" spans="1:6" ht="31.5" x14ac:dyDescent="0.25">
      <c r="A54" s="47" t="s">
        <v>224</v>
      </c>
      <c r="B54" s="51" t="s">
        <v>173</v>
      </c>
      <c r="C54" s="51" t="s">
        <v>174</v>
      </c>
      <c r="D54" s="69">
        <v>413.9</v>
      </c>
      <c r="E54" s="38"/>
      <c r="F54" s="38"/>
    </row>
    <row r="55" spans="1:6" ht="31.5" customHeight="1" x14ac:dyDescent="0.25">
      <c r="A55" s="47" t="s">
        <v>225</v>
      </c>
      <c r="B55" s="51" t="s">
        <v>175</v>
      </c>
      <c r="C55" s="51" t="s">
        <v>176</v>
      </c>
      <c r="D55" s="69">
        <v>413.9</v>
      </c>
      <c r="E55" s="38"/>
      <c r="F55" s="38"/>
    </row>
    <row r="56" spans="1:6" ht="26.25" customHeight="1" x14ac:dyDescent="0.25">
      <c r="A56" s="47" t="s">
        <v>226</v>
      </c>
      <c r="B56" s="51" t="s">
        <v>78</v>
      </c>
      <c r="C56" s="51" t="s">
        <v>77</v>
      </c>
      <c r="D56" s="69">
        <v>18.331499999999998</v>
      </c>
      <c r="E56" s="38"/>
      <c r="F56" s="38"/>
    </row>
    <row r="57" spans="1:6" ht="31.5" hidden="1" customHeight="1" x14ac:dyDescent="0.25">
      <c r="A57" s="47" t="s">
        <v>193</v>
      </c>
      <c r="B57" s="51" t="s">
        <v>76</v>
      </c>
      <c r="C57" s="51" t="s">
        <v>75</v>
      </c>
      <c r="D57" s="69"/>
      <c r="E57" s="38"/>
      <c r="F57" s="38"/>
    </row>
    <row r="58" spans="1:6" ht="31.5" hidden="1" customHeight="1" x14ac:dyDescent="0.25">
      <c r="A58" s="47" t="s">
        <v>194</v>
      </c>
      <c r="B58" s="51" t="s">
        <v>74</v>
      </c>
      <c r="C58" s="51" t="s">
        <v>73</v>
      </c>
      <c r="D58" s="69"/>
      <c r="E58" s="38"/>
      <c r="F58" s="38"/>
    </row>
    <row r="59" spans="1:6" ht="16.5" hidden="1" thickBot="1" x14ac:dyDescent="0.3">
      <c r="A59" s="52" t="s">
        <v>195</v>
      </c>
      <c r="B59" s="53" t="s">
        <v>72</v>
      </c>
      <c r="C59" s="53" t="s">
        <v>71</v>
      </c>
      <c r="D59" s="71"/>
      <c r="E59" s="38"/>
      <c r="F59" s="38"/>
    </row>
    <row r="60" spans="1:6" ht="31.5" customHeight="1" x14ac:dyDescent="0.25">
      <c r="F60" s="38"/>
    </row>
  </sheetData>
  <mergeCells count="6">
    <mergeCell ref="A1:D1"/>
    <mergeCell ref="A2:D2"/>
    <mergeCell ref="A4:A5"/>
    <mergeCell ref="B4:B5"/>
    <mergeCell ref="D4:D5"/>
    <mergeCell ref="C4:C5"/>
  </mergeCells>
  <printOptions horizontalCentered="1"/>
  <pageMargins left="0.19685039370078741" right="0.19685039370078741" top="0.39370078740157483" bottom="0.39370078740157483" header="0.19685039370078741" footer="0.31496062992125984"/>
  <pageSetup paperSize="9" scale="6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7"/>
  <sheetViews>
    <sheetView tabSelected="1" zoomScale="90" zoomScaleNormal="90" zoomScaleSheetLayoutView="80" workbookViewId="0">
      <selection activeCell="C13" sqref="C13"/>
    </sheetView>
  </sheetViews>
  <sheetFormatPr defaultRowHeight="15.75" x14ac:dyDescent="0.25"/>
  <cols>
    <col min="1" max="1" width="4.7109375" style="8" customWidth="1"/>
    <col min="2" max="2" width="29.5703125" style="8" customWidth="1"/>
    <col min="3" max="3" width="30.5703125" style="8" customWidth="1"/>
    <col min="4" max="4" width="27.85546875" style="8" customWidth="1"/>
    <col min="5" max="5" width="23" style="8" bestFit="1" customWidth="1"/>
    <col min="6" max="7" width="14.7109375" style="6" customWidth="1"/>
    <col min="8" max="9" width="22.42578125" style="8" customWidth="1"/>
    <col min="10" max="10" width="10.140625" style="8" bestFit="1" customWidth="1"/>
    <col min="11" max="16384" width="9.140625" style="8"/>
  </cols>
  <sheetData>
    <row r="1" spans="1:9" s="1" customFormat="1" ht="69" customHeight="1" x14ac:dyDescent="0.25">
      <c r="A1" s="94" t="s">
        <v>210</v>
      </c>
      <c r="B1" s="95"/>
      <c r="C1" s="95"/>
      <c r="D1" s="95"/>
      <c r="F1" s="2"/>
      <c r="G1" s="2"/>
    </row>
    <row r="2" spans="1:9" s="1" customFormat="1" x14ac:dyDescent="0.25">
      <c r="B2" s="3"/>
      <c r="C2" s="3"/>
      <c r="F2" s="2"/>
      <c r="G2" s="2"/>
    </row>
    <row r="3" spans="1:9" s="4" customFormat="1" ht="123.75" customHeight="1" x14ac:dyDescent="0.25">
      <c r="A3" s="78" t="s">
        <v>0</v>
      </c>
      <c r="B3" s="78" t="s">
        <v>207</v>
      </c>
      <c r="C3" s="78" t="s">
        <v>208</v>
      </c>
      <c r="D3" s="78" t="s">
        <v>164</v>
      </c>
      <c r="F3" s="5"/>
      <c r="G3" s="5"/>
    </row>
    <row r="4" spans="1:9" ht="33.75" customHeight="1" x14ac:dyDescent="0.25">
      <c r="A4" s="79">
        <v>1</v>
      </c>
      <c r="B4" s="80" t="s">
        <v>41</v>
      </c>
      <c r="C4" s="80" t="s">
        <v>42</v>
      </c>
      <c r="D4" s="81">
        <v>74634.130220000021</v>
      </c>
      <c r="E4" s="6"/>
      <c r="H4" s="6"/>
      <c r="I4" s="7"/>
    </row>
    <row r="6" spans="1:9" x14ac:dyDescent="0.25">
      <c r="D6" s="6"/>
    </row>
    <row r="7" spans="1:9" x14ac:dyDescent="0.25">
      <c r="D7" s="9"/>
    </row>
  </sheetData>
  <mergeCells count="1">
    <mergeCell ref="A1:D1"/>
  </mergeCells>
  <printOptions horizontalCentered="1"/>
  <pageMargins left="0.39370078740157483" right="0.39370078740157483" top="0.39370078740157483" bottom="0.39370078740157483" header="0.19685039370078741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7"/>
  <sheetViews>
    <sheetView workbookViewId="0">
      <selection activeCell="C13" sqref="C13"/>
    </sheetView>
  </sheetViews>
  <sheetFormatPr defaultRowHeight="15.75" x14ac:dyDescent="0.25"/>
  <cols>
    <col min="1" max="1" width="6.5703125" style="24" customWidth="1"/>
    <col min="2" max="2" width="35.7109375" style="26" customWidth="1"/>
    <col min="3" max="3" width="31" style="26" customWidth="1"/>
    <col min="4" max="4" width="22.140625" style="25" customWidth="1"/>
    <col min="5" max="5" width="14.28515625" style="26" customWidth="1"/>
    <col min="6" max="6" width="14.28515625" style="26" bestFit="1" customWidth="1"/>
    <col min="7" max="16384" width="9.140625" style="26"/>
  </cols>
  <sheetData>
    <row r="1" spans="1:6" ht="50.25" customHeight="1" x14ac:dyDescent="0.25">
      <c r="A1" s="83" t="s">
        <v>209</v>
      </c>
      <c r="B1" s="83"/>
      <c r="C1" s="83"/>
      <c r="D1" s="83"/>
    </row>
    <row r="2" spans="1:6" ht="16.5" thickBot="1" x14ac:dyDescent="0.3"/>
    <row r="3" spans="1:6" ht="54" customHeight="1" thickBot="1" x14ac:dyDescent="0.3">
      <c r="A3" s="22" t="s">
        <v>0</v>
      </c>
      <c r="B3" s="23" t="s">
        <v>70</v>
      </c>
      <c r="C3" s="23" t="s">
        <v>43</v>
      </c>
      <c r="D3" s="32" t="s">
        <v>164</v>
      </c>
    </row>
    <row r="4" spans="1:6" s="36" customFormat="1" ht="26.25" customHeight="1" thickBot="1" x14ac:dyDescent="0.3">
      <c r="A4" s="22"/>
      <c r="B4" s="35" t="s">
        <v>44</v>
      </c>
      <c r="C4" s="35" t="s">
        <v>45</v>
      </c>
      <c r="D4" s="32">
        <f>+D5+D6+D7</f>
        <v>74634.130196990009</v>
      </c>
      <c r="F4" s="41"/>
    </row>
    <row r="5" spans="1:6" ht="31.5" x14ac:dyDescent="0.25">
      <c r="A5" s="30">
        <v>1</v>
      </c>
      <c r="B5" s="31" t="s">
        <v>46</v>
      </c>
      <c r="C5" s="31" t="s">
        <v>47</v>
      </c>
      <c r="D5" s="72">
        <v>46316.850714620006</v>
      </c>
      <c r="E5" s="42"/>
    </row>
    <row r="6" spans="1:6" ht="47.25" x14ac:dyDescent="0.25">
      <c r="A6" s="27">
        <v>2</v>
      </c>
      <c r="B6" s="28" t="s">
        <v>48</v>
      </c>
      <c r="C6" s="28" t="s">
        <v>49</v>
      </c>
      <c r="D6" s="73">
        <v>5397.6050080000005</v>
      </c>
    </row>
    <row r="7" spans="1:6" x14ac:dyDescent="0.25">
      <c r="A7" s="27">
        <v>4</v>
      </c>
      <c r="B7" s="28" t="s">
        <v>50</v>
      </c>
      <c r="C7" s="28" t="s">
        <v>51</v>
      </c>
      <c r="D7" s="74">
        <v>22919.67447437</v>
      </c>
      <c r="E7" s="42"/>
      <c r="F7" s="42"/>
    </row>
    <row r="8" spans="1:6" x14ac:dyDescent="0.25">
      <c r="A8" s="27"/>
      <c r="B8" s="43" t="s">
        <v>52</v>
      </c>
      <c r="C8" s="43" t="s">
        <v>53</v>
      </c>
      <c r="D8" s="73"/>
    </row>
    <row r="9" spans="1:6" x14ac:dyDescent="0.25">
      <c r="A9" s="27">
        <v>4.0999999999999996</v>
      </c>
      <c r="B9" s="28" t="s">
        <v>54</v>
      </c>
      <c r="C9" s="28" t="s">
        <v>55</v>
      </c>
      <c r="D9" s="73">
        <v>1.5844</v>
      </c>
    </row>
    <row r="10" spans="1:6" x14ac:dyDescent="0.25">
      <c r="A10" s="27">
        <v>4.2</v>
      </c>
      <c r="B10" s="28" t="s">
        <v>56</v>
      </c>
      <c r="C10" s="28" t="s">
        <v>57</v>
      </c>
      <c r="D10" s="73">
        <v>577.24838504000002</v>
      </c>
    </row>
    <row r="11" spans="1:6" ht="31.5" x14ac:dyDescent="0.25">
      <c r="A11" s="27">
        <v>4.3</v>
      </c>
      <c r="B11" s="28" t="s">
        <v>58</v>
      </c>
      <c r="C11" s="28" t="s">
        <v>59</v>
      </c>
      <c r="D11" s="73">
        <v>18.741233340000001</v>
      </c>
    </row>
    <row r="12" spans="1:6" ht="31.5" x14ac:dyDescent="0.25">
      <c r="A12" s="27">
        <v>4.4000000000000004</v>
      </c>
      <c r="B12" s="28" t="s">
        <v>60</v>
      </c>
      <c r="C12" s="28" t="s">
        <v>61</v>
      </c>
      <c r="D12" s="73">
        <v>2728.9270489999999</v>
      </c>
    </row>
    <row r="13" spans="1:6" ht="78.75" x14ac:dyDescent="0.25">
      <c r="A13" s="27">
        <v>4.5</v>
      </c>
      <c r="B13" s="28" t="s">
        <v>62</v>
      </c>
      <c r="C13" s="28" t="s">
        <v>63</v>
      </c>
      <c r="D13" s="73">
        <v>231.01207802000002</v>
      </c>
    </row>
    <row r="14" spans="1:6" x14ac:dyDescent="0.25">
      <c r="A14" s="27">
        <v>4.5999999999999996</v>
      </c>
      <c r="B14" s="28" t="s">
        <v>64</v>
      </c>
      <c r="C14" s="28" t="s">
        <v>65</v>
      </c>
      <c r="D14" s="73">
        <v>550.63400000000001</v>
      </c>
    </row>
    <row r="15" spans="1:6" ht="31.5" x14ac:dyDescent="0.25">
      <c r="A15" s="27">
        <v>4.7</v>
      </c>
      <c r="B15" s="28" t="s">
        <v>66</v>
      </c>
      <c r="C15" s="28" t="s">
        <v>67</v>
      </c>
      <c r="D15" s="73">
        <v>582.24800000000005</v>
      </c>
    </row>
    <row r="16" spans="1:6" x14ac:dyDescent="0.25">
      <c r="A16" s="27">
        <v>4.9000000000000004</v>
      </c>
      <c r="B16" s="28" t="s">
        <v>68</v>
      </c>
      <c r="C16" s="28" t="s">
        <v>69</v>
      </c>
      <c r="D16" s="73">
        <v>6282.2870000000003</v>
      </c>
    </row>
    <row r="17" spans="1:4" ht="16.5" thickBot="1" x14ac:dyDescent="0.3">
      <c r="A17" s="33">
        <v>4.1100000000000003</v>
      </c>
      <c r="B17" s="29" t="s">
        <v>50</v>
      </c>
      <c r="C17" s="29" t="s">
        <v>51</v>
      </c>
      <c r="D17" s="75">
        <v>11946.67447437</v>
      </c>
    </row>
  </sheetData>
  <mergeCells count="1">
    <mergeCell ref="A1:D1"/>
  </mergeCells>
  <printOptions horizontalCentered="1"/>
  <pageMargins left="0.39370078740157483" right="0.39370078740157483" top="0.39370078740157483" bottom="0.39370078740157483" header="0.19685039370078741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Даромад</vt:lpstr>
      <vt:lpstr>даромад худуд</vt:lpstr>
      <vt:lpstr>Трансферт</vt:lpstr>
      <vt:lpstr>Харажат соҳа</vt:lpstr>
      <vt:lpstr>харажат худуд</vt:lpstr>
      <vt:lpstr>Тасниф</vt:lpstr>
      <vt:lpstr>Даромад!Заголовки_для_печати</vt:lpstr>
      <vt:lpstr>'Харажат соҳа'!Заголовки_для_печати</vt:lpstr>
      <vt:lpstr>Даромад!Область_печати</vt:lpstr>
      <vt:lpstr>'даромад худуд'!Область_печати</vt:lpstr>
      <vt:lpstr>Трансферт!Область_печати</vt:lpstr>
      <vt:lpstr>'Харажат соҳа'!Область_печати</vt:lpstr>
      <vt:lpstr>'харажат худуд'!Область_печати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Ulugbek Rahimov</dc:creator>
  <cp:lastModifiedBy>Пользователь</cp:lastModifiedBy>
  <cp:lastPrinted>2022-04-08T10:13:17Z</cp:lastPrinted>
  <dcterms:created xsi:type="dcterms:W3CDTF">2021-07-09T14:56:24Z</dcterms:created>
  <dcterms:modified xsi:type="dcterms:W3CDTF">2022-04-08T10:13:55Z</dcterms:modified>
</cp:coreProperties>
</file>